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23125351-FE2F-45B0-8229-BB318D309F21}" xr6:coauthVersionLast="43" xr6:coauthVersionMax="43" xr10:uidLastSave="{00000000-0000-0000-0000-000000000000}"/>
  <bookViews>
    <workbookView xWindow="-90" yWindow="-90" windowWidth="19380" windowHeight="10380" xr2:uid="{00000000-000D-0000-FFFF-FFFF00000000}"/>
  </bookViews>
  <sheets>
    <sheet name="Core" sheetId="1" r:id="rId1"/>
    <sheet name="Pseudoconstraints" sheetId="6" r:id="rId2"/>
    <sheet name="PhraseBreak" sheetId="3" r:id="rId3"/>
    <sheet name="Superhapax" sheetId="4" r:id="rId4"/>
    <sheet name="Function" sheetId="2" r:id="rId5"/>
    <sheet name="Simple" sheetId="5" r:id="rId6"/>
    <sheet name="ScrambledSimple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5" i="5" l="1"/>
  <c r="A92" i="4"/>
  <c r="A111" i="4" s="1"/>
  <c r="A130" i="4" s="1"/>
  <c r="A149" i="4" s="1"/>
  <c r="A168" i="4" s="1"/>
  <c r="A187" i="4" s="1"/>
  <c r="A206" i="4" s="1"/>
  <c r="A225" i="4" s="1"/>
  <c r="A244" i="4" s="1"/>
  <c r="A263" i="4" s="1"/>
  <c r="A73" i="4"/>
  <c r="A55" i="4"/>
  <c r="A91" i="4" s="1"/>
  <c r="A110" i="4" s="1"/>
  <c r="A129" i="4" s="1"/>
  <c r="A148" i="4" s="1"/>
  <c r="A167" i="4" s="1"/>
  <c r="A186" i="4" s="1"/>
  <c r="A205" i="4" s="1"/>
  <c r="A224" i="4" s="1"/>
  <c r="A243" i="4" s="1"/>
  <c r="A262" i="4" s="1"/>
  <c r="A38" i="3"/>
  <c r="A55" i="2"/>
  <c r="A73" i="2" s="1"/>
  <c r="A92" i="2" s="1"/>
  <c r="A111" i="2" s="1"/>
  <c r="A130" i="2" s="1"/>
  <c r="A149" i="2" s="1"/>
  <c r="A168" i="2" s="1"/>
  <c r="A187" i="2" s="1"/>
  <c r="A206" i="2" s="1"/>
  <c r="A225" i="2" s="1"/>
  <c r="A244" i="2" s="1"/>
  <c r="A263" i="2" s="1"/>
  <c r="O262" i="2"/>
  <c r="O261" i="2"/>
  <c r="O260" i="2"/>
  <c r="O259" i="2"/>
  <c r="O258" i="2"/>
  <c r="O257" i="2"/>
  <c r="O256" i="2"/>
  <c r="O255" i="2"/>
  <c r="O254" i="2"/>
  <c r="O253" i="2"/>
  <c r="O243" i="2"/>
  <c r="O242" i="2"/>
  <c r="O241" i="2"/>
  <c r="O240" i="2"/>
  <c r="O239" i="2"/>
  <c r="O238" i="2"/>
  <c r="O237" i="2"/>
  <c r="O236" i="2"/>
  <c r="O235" i="2"/>
  <c r="O234" i="2"/>
  <c r="O224" i="2"/>
  <c r="O223" i="2"/>
  <c r="O222" i="2"/>
  <c r="O221" i="2"/>
  <c r="O220" i="2"/>
  <c r="O219" i="2"/>
  <c r="O218" i="2"/>
  <c r="O217" i="2"/>
  <c r="O216" i="2"/>
  <c r="O215" i="2"/>
  <c r="O205" i="2"/>
  <c r="O204" i="2"/>
  <c r="O203" i="2"/>
  <c r="O202" i="2"/>
  <c r="O201" i="2"/>
  <c r="O200" i="2"/>
  <c r="O199" i="2"/>
  <c r="O198" i="2"/>
  <c r="O197" i="2"/>
  <c r="O196" i="2"/>
  <c r="O186" i="2"/>
  <c r="O185" i="2"/>
  <c r="O184" i="2"/>
  <c r="O183" i="2"/>
  <c r="O182" i="2"/>
  <c r="O181" i="2"/>
  <c r="O180" i="2"/>
  <c r="O179" i="2"/>
  <c r="O178" i="2"/>
  <c r="O177" i="2"/>
  <c r="O167" i="2"/>
  <c r="O166" i="2"/>
  <c r="O165" i="2"/>
  <c r="O164" i="2"/>
  <c r="O163" i="2"/>
  <c r="O162" i="2"/>
  <c r="O161" i="2"/>
  <c r="O160" i="2"/>
  <c r="O159" i="2"/>
  <c r="O158" i="2"/>
  <c r="O148" i="2"/>
  <c r="O147" i="2"/>
  <c r="O146" i="2"/>
  <c r="O145" i="2"/>
  <c r="O144" i="2"/>
  <c r="O143" i="2"/>
  <c r="O142" i="2"/>
  <c r="O141" i="2"/>
  <c r="O140" i="2"/>
  <c r="O139" i="2"/>
  <c r="O129" i="2"/>
  <c r="O128" i="2"/>
  <c r="O127" i="2"/>
  <c r="O126" i="2"/>
  <c r="O125" i="2"/>
  <c r="O124" i="2"/>
  <c r="O123" i="2"/>
  <c r="O122" i="2"/>
  <c r="O121" i="2"/>
  <c r="O120" i="2"/>
  <c r="O110" i="2"/>
  <c r="O109" i="2"/>
  <c r="O108" i="2"/>
  <c r="O107" i="2"/>
  <c r="O106" i="2"/>
  <c r="O105" i="2"/>
  <c r="O104" i="2"/>
  <c r="O103" i="2"/>
  <c r="O102" i="2"/>
  <c r="O101" i="2"/>
  <c r="O91" i="2"/>
  <c r="O90" i="2"/>
  <c r="O89" i="2"/>
  <c r="O88" i="2"/>
  <c r="O87" i="2"/>
  <c r="O86" i="2"/>
  <c r="O85" i="2"/>
  <c r="O84" i="2"/>
  <c r="O83" i="2"/>
  <c r="O82" i="2"/>
  <c r="O72" i="2"/>
  <c r="O71" i="2"/>
  <c r="O70" i="2"/>
  <c r="O69" i="2"/>
  <c r="O68" i="2"/>
  <c r="O67" i="2"/>
  <c r="O66" i="2"/>
  <c r="O65" i="2"/>
  <c r="O64" i="2"/>
  <c r="O63" i="2"/>
  <c r="O54" i="2"/>
  <c r="O53" i="2"/>
  <c r="O52" i="2"/>
  <c r="O51" i="2"/>
  <c r="O50" i="2"/>
  <c r="O49" i="2"/>
  <c r="O48" i="2"/>
  <c r="O47" i="2"/>
  <c r="O46" i="2"/>
  <c r="O45" i="2"/>
  <c r="O37" i="2"/>
  <c r="O36" i="2"/>
  <c r="O35" i="2"/>
  <c r="O34" i="2"/>
  <c r="O33" i="2"/>
  <c r="O32" i="2"/>
  <c r="O31" i="2"/>
  <c r="O30" i="2"/>
  <c r="O29" i="2"/>
  <c r="O28" i="2"/>
  <c r="O18" i="2"/>
  <c r="O17" i="2"/>
  <c r="O16" i="2"/>
  <c r="O15" i="2"/>
  <c r="O14" i="2"/>
  <c r="O13" i="2"/>
  <c r="O12" i="2"/>
  <c r="O11" i="2"/>
  <c r="O10" i="2"/>
  <c r="O9" i="2"/>
  <c r="N262" i="2"/>
  <c r="N261" i="2"/>
  <c r="N260" i="2"/>
  <c r="N259" i="2"/>
  <c r="N258" i="2"/>
  <c r="N257" i="2"/>
  <c r="N256" i="2"/>
  <c r="N255" i="2"/>
  <c r="N254" i="2"/>
  <c r="N253" i="2"/>
  <c r="N250" i="2"/>
  <c r="N243" i="2"/>
  <c r="N242" i="2"/>
  <c r="N241" i="2"/>
  <c r="N240" i="2"/>
  <c r="N239" i="2"/>
  <c r="N238" i="2"/>
  <c r="N237" i="2"/>
  <c r="N236" i="2"/>
  <c r="N235" i="2"/>
  <c r="N234" i="2"/>
  <c r="N231" i="2"/>
  <c r="N224" i="2"/>
  <c r="N223" i="2"/>
  <c r="N222" i="2"/>
  <c r="N221" i="2"/>
  <c r="N220" i="2"/>
  <c r="N219" i="2"/>
  <c r="N218" i="2"/>
  <c r="N217" i="2"/>
  <c r="N216" i="2"/>
  <c r="N215" i="2"/>
  <c r="N212" i="2"/>
  <c r="N205" i="2"/>
  <c r="N204" i="2"/>
  <c r="N203" i="2"/>
  <c r="N202" i="2"/>
  <c r="N201" i="2"/>
  <c r="N200" i="2"/>
  <c r="N199" i="2"/>
  <c r="N198" i="2"/>
  <c r="N197" i="2"/>
  <c r="N196" i="2"/>
  <c r="N193" i="2"/>
  <c r="N186" i="2"/>
  <c r="N185" i="2"/>
  <c r="N184" i="2"/>
  <c r="N183" i="2"/>
  <c r="N182" i="2"/>
  <c r="N181" i="2"/>
  <c r="N180" i="2"/>
  <c r="N179" i="2"/>
  <c r="N178" i="2"/>
  <c r="N177" i="2"/>
  <c r="N174" i="2"/>
  <c r="N167" i="2"/>
  <c r="N166" i="2"/>
  <c r="N165" i="2"/>
  <c r="N164" i="2"/>
  <c r="N163" i="2"/>
  <c r="N162" i="2"/>
  <c r="N161" i="2"/>
  <c r="N160" i="2"/>
  <c r="N159" i="2"/>
  <c r="N158" i="2"/>
  <c r="N155" i="2"/>
  <c r="N148" i="2"/>
  <c r="N147" i="2"/>
  <c r="N146" i="2"/>
  <c r="N145" i="2"/>
  <c r="N144" i="2"/>
  <c r="N143" i="2"/>
  <c r="N142" i="2"/>
  <c r="N141" i="2"/>
  <c r="N140" i="2"/>
  <c r="N139" i="2"/>
  <c r="N136" i="2"/>
  <c r="N129" i="2"/>
  <c r="N128" i="2"/>
  <c r="N127" i="2"/>
  <c r="N126" i="2"/>
  <c r="N125" i="2"/>
  <c r="N124" i="2"/>
  <c r="N123" i="2"/>
  <c r="N122" i="2"/>
  <c r="N121" i="2"/>
  <c r="N120" i="2"/>
  <c r="N117" i="2"/>
  <c r="N110" i="2"/>
  <c r="N109" i="2"/>
  <c r="N108" i="2"/>
  <c r="N107" i="2"/>
  <c r="N106" i="2"/>
  <c r="N105" i="2"/>
  <c r="N104" i="2"/>
  <c r="N103" i="2"/>
  <c r="N102" i="2"/>
  <c r="N101" i="2"/>
  <c r="N98" i="2"/>
  <c r="N91" i="2"/>
  <c r="N90" i="2"/>
  <c r="N89" i="2"/>
  <c r="N88" i="2"/>
  <c r="N87" i="2"/>
  <c r="N86" i="2"/>
  <c r="N85" i="2"/>
  <c r="N84" i="2"/>
  <c r="N83" i="2"/>
  <c r="N82" i="2"/>
  <c r="N79" i="2"/>
  <c r="N72" i="2"/>
  <c r="N71" i="2"/>
  <c r="N70" i="2"/>
  <c r="N69" i="2"/>
  <c r="N68" i="2"/>
  <c r="N67" i="2"/>
  <c r="N66" i="2"/>
  <c r="N65" i="2"/>
  <c r="N64" i="2"/>
  <c r="N63" i="2"/>
  <c r="N60" i="2"/>
  <c r="N54" i="2"/>
  <c r="N53" i="2"/>
  <c r="N52" i="2"/>
  <c r="N51" i="2"/>
  <c r="N50" i="2"/>
  <c r="N49" i="2"/>
  <c r="N48" i="2"/>
  <c r="N47" i="2"/>
  <c r="N46" i="2"/>
  <c r="N45" i="2"/>
  <c r="N42" i="2"/>
  <c r="N37" i="2"/>
  <c r="N36" i="2"/>
  <c r="N35" i="2"/>
  <c r="N34" i="2"/>
  <c r="N33" i="2"/>
  <c r="N32" i="2"/>
  <c r="N31" i="2"/>
  <c r="N30" i="2"/>
  <c r="N29" i="2"/>
  <c r="N28" i="2"/>
  <c r="N25" i="2"/>
  <c r="N18" i="2"/>
  <c r="N17" i="2"/>
  <c r="N16" i="2"/>
  <c r="N15" i="2"/>
  <c r="N14" i="2"/>
  <c r="N13" i="2"/>
  <c r="N12" i="2"/>
  <c r="N11" i="2"/>
  <c r="N10" i="2"/>
  <c r="N9" i="2"/>
  <c r="N6" i="2"/>
  <c r="M262" i="2"/>
  <c r="M261" i="2"/>
  <c r="M260" i="2"/>
  <c r="M259" i="2"/>
  <c r="M258" i="2"/>
  <c r="M257" i="2"/>
  <c r="M256" i="2"/>
  <c r="M255" i="2"/>
  <c r="M254" i="2"/>
  <c r="M253" i="2"/>
  <c r="M250" i="2"/>
  <c r="M243" i="2"/>
  <c r="M242" i="2"/>
  <c r="M241" i="2"/>
  <c r="M240" i="2"/>
  <c r="M239" i="2"/>
  <c r="M238" i="2"/>
  <c r="M237" i="2"/>
  <c r="M236" i="2"/>
  <c r="M235" i="2"/>
  <c r="M234" i="2"/>
  <c r="M231" i="2"/>
  <c r="M224" i="2"/>
  <c r="M223" i="2"/>
  <c r="M222" i="2"/>
  <c r="M221" i="2"/>
  <c r="M220" i="2"/>
  <c r="M219" i="2"/>
  <c r="M218" i="2"/>
  <c r="M217" i="2"/>
  <c r="M216" i="2"/>
  <c r="M215" i="2"/>
  <c r="M212" i="2"/>
  <c r="M205" i="2"/>
  <c r="M204" i="2"/>
  <c r="M203" i="2"/>
  <c r="M202" i="2"/>
  <c r="M201" i="2"/>
  <c r="M200" i="2"/>
  <c r="M199" i="2"/>
  <c r="M198" i="2"/>
  <c r="M197" i="2"/>
  <c r="M196" i="2"/>
  <c r="M193" i="2"/>
  <c r="M186" i="2"/>
  <c r="M185" i="2"/>
  <c r="M184" i="2"/>
  <c r="M183" i="2"/>
  <c r="M182" i="2"/>
  <c r="M181" i="2"/>
  <c r="M180" i="2"/>
  <c r="M179" i="2"/>
  <c r="M178" i="2"/>
  <c r="M177" i="2"/>
  <c r="M174" i="2"/>
  <c r="M167" i="2"/>
  <c r="M166" i="2"/>
  <c r="M165" i="2"/>
  <c r="M164" i="2"/>
  <c r="M163" i="2"/>
  <c r="M162" i="2"/>
  <c r="M161" i="2"/>
  <c r="M160" i="2"/>
  <c r="M159" i="2"/>
  <c r="M158" i="2"/>
  <c r="M155" i="2"/>
  <c r="M148" i="2"/>
  <c r="M147" i="2"/>
  <c r="M146" i="2"/>
  <c r="M145" i="2"/>
  <c r="M144" i="2"/>
  <c r="M143" i="2"/>
  <c r="M142" i="2"/>
  <c r="M141" i="2"/>
  <c r="M140" i="2"/>
  <c r="M139" i="2"/>
  <c r="M136" i="2"/>
  <c r="M129" i="2"/>
  <c r="M128" i="2"/>
  <c r="M127" i="2"/>
  <c r="M126" i="2"/>
  <c r="M125" i="2"/>
  <c r="M124" i="2"/>
  <c r="M123" i="2"/>
  <c r="M122" i="2"/>
  <c r="M121" i="2"/>
  <c r="M120" i="2"/>
  <c r="M117" i="2"/>
  <c r="M110" i="2"/>
  <c r="M109" i="2"/>
  <c r="M108" i="2"/>
  <c r="M107" i="2"/>
  <c r="M106" i="2"/>
  <c r="M105" i="2"/>
  <c r="M104" i="2"/>
  <c r="M103" i="2"/>
  <c r="M102" i="2"/>
  <c r="M101" i="2"/>
  <c r="M98" i="2"/>
  <c r="M91" i="2"/>
  <c r="M90" i="2"/>
  <c r="M89" i="2"/>
  <c r="M88" i="2"/>
  <c r="M87" i="2"/>
  <c r="M86" i="2"/>
  <c r="M85" i="2"/>
  <c r="M84" i="2"/>
  <c r="M83" i="2"/>
  <c r="M82" i="2"/>
  <c r="M79" i="2"/>
  <c r="M72" i="2"/>
  <c r="M71" i="2"/>
  <c r="M70" i="2"/>
  <c r="M69" i="2"/>
  <c r="M68" i="2"/>
  <c r="M67" i="2"/>
  <c r="M66" i="2"/>
  <c r="M65" i="2"/>
  <c r="M64" i="2"/>
  <c r="M63" i="2"/>
  <c r="M60" i="2"/>
  <c r="M54" i="2"/>
  <c r="M53" i="2"/>
  <c r="M52" i="2"/>
  <c r="M51" i="2"/>
  <c r="M50" i="2"/>
  <c r="M49" i="2"/>
  <c r="M48" i="2"/>
  <c r="M47" i="2"/>
  <c r="M46" i="2"/>
  <c r="M45" i="2"/>
  <c r="M42" i="2"/>
  <c r="M37" i="2"/>
  <c r="M36" i="2"/>
  <c r="M35" i="2"/>
  <c r="M34" i="2"/>
  <c r="M33" i="2"/>
  <c r="M32" i="2"/>
  <c r="M31" i="2"/>
  <c r="M30" i="2"/>
  <c r="M29" i="2"/>
  <c r="M28" i="2"/>
  <c r="M25" i="2"/>
  <c r="M18" i="2"/>
  <c r="M17" i="2"/>
  <c r="M16" i="2"/>
  <c r="M15" i="2"/>
  <c r="M14" i="2"/>
  <c r="M13" i="2"/>
  <c r="M12" i="2"/>
  <c r="M11" i="2"/>
  <c r="M10" i="2"/>
  <c r="M9" i="2"/>
  <c r="M6" i="2"/>
  <c r="A55" i="1"/>
  <c r="A73" i="1" s="1"/>
  <c r="A92" i="1" s="1"/>
  <c r="A111" i="1" s="1"/>
  <c r="A130" i="1" s="1"/>
  <c r="A149" i="1" s="1"/>
  <c r="A168" i="1" s="1"/>
  <c r="A187" i="1" s="1"/>
  <c r="A206" i="1" s="1"/>
  <c r="A225" i="1" s="1"/>
  <c r="A244" i="1" s="1"/>
  <c r="A263" i="1" s="1"/>
  <c r="L262" i="2"/>
  <c r="P262" i="2" s="1"/>
  <c r="L261" i="2"/>
  <c r="P261" i="2" s="1"/>
  <c r="L260" i="2"/>
  <c r="P260" i="2" s="1"/>
  <c r="L259" i="2"/>
  <c r="P259" i="2" s="1"/>
  <c r="L258" i="2"/>
  <c r="P258" i="2" s="1"/>
  <c r="L257" i="2"/>
  <c r="P257" i="2" s="1"/>
  <c r="L256" i="2"/>
  <c r="P256" i="2" s="1"/>
  <c r="L255" i="2"/>
  <c r="P255" i="2" s="1"/>
  <c r="L254" i="2"/>
  <c r="P254" i="2" s="1"/>
  <c r="L253" i="2"/>
  <c r="L250" i="2"/>
  <c r="L249" i="2"/>
  <c r="L248" i="2"/>
  <c r="L246" i="2"/>
  <c r="L243" i="2"/>
  <c r="P243" i="2" s="1"/>
  <c r="L242" i="2"/>
  <c r="P242" i="2" s="1"/>
  <c r="L241" i="2"/>
  <c r="P241" i="2" s="1"/>
  <c r="L240" i="2"/>
  <c r="P240" i="2" s="1"/>
  <c r="L239" i="2"/>
  <c r="P239" i="2" s="1"/>
  <c r="L238" i="2"/>
  <c r="P238" i="2" s="1"/>
  <c r="L237" i="2"/>
  <c r="P237" i="2" s="1"/>
  <c r="L236" i="2"/>
  <c r="P236" i="2" s="1"/>
  <c r="L235" i="2"/>
  <c r="P235" i="2" s="1"/>
  <c r="L234" i="2"/>
  <c r="L231" i="2"/>
  <c r="L230" i="2"/>
  <c r="L229" i="2"/>
  <c r="L227" i="2"/>
  <c r="L224" i="2"/>
  <c r="P224" i="2" s="1"/>
  <c r="L223" i="2"/>
  <c r="P223" i="2" s="1"/>
  <c r="L222" i="2"/>
  <c r="P222" i="2" s="1"/>
  <c r="L221" i="2"/>
  <c r="P221" i="2" s="1"/>
  <c r="L220" i="2"/>
  <c r="P220" i="2" s="1"/>
  <c r="L219" i="2"/>
  <c r="P219" i="2" s="1"/>
  <c r="L218" i="2"/>
  <c r="P218" i="2" s="1"/>
  <c r="L217" i="2"/>
  <c r="P217" i="2" s="1"/>
  <c r="L216" i="2"/>
  <c r="P216" i="2" s="1"/>
  <c r="L215" i="2"/>
  <c r="L212" i="2"/>
  <c r="L211" i="2"/>
  <c r="L210" i="2"/>
  <c r="L208" i="2"/>
  <c r="L205" i="2"/>
  <c r="P205" i="2" s="1"/>
  <c r="L204" i="2"/>
  <c r="P204" i="2" s="1"/>
  <c r="L203" i="2"/>
  <c r="P203" i="2" s="1"/>
  <c r="L202" i="2"/>
  <c r="P202" i="2" s="1"/>
  <c r="L201" i="2"/>
  <c r="P201" i="2" s="1"/>
  <c r="L200" i="2"/>
  <c r="P200" i="2" s="1"/>
  <c r="L199" i="2"/>
  <c r="P199" i="2" s="1"/>
  <c r="L198" i="2"/>
  <c r="P198" i="2" s="1"/>
  <c r="L197" i="2"/>
  <c r="P197" i="2" s="1"/>
  <c r="L196" i="2"/>
  <c r="L193" i="2"/>
  <c r="L192" i="2"/>
  <c r="L191" i="2"/>
  <c r="L189" i="2"/>
  <c r="L186" i="2"/>
  <c r="P186" i="2" s="1"/>
  <c r="L185" i="2"/>
  <c r="P185" i="2" s="1"/>
  <c r="L184" i="2"/>
  <c r="P184" i="2" s="1"/>
  <c r="L183" i="2"/>
  <c r="P183" i="2" s="1"/>
  <c r="L182" i="2"/>
  <c r="P182" i="2" s="1"/>
  <c r="L181" i="2"/>
  <c r="P181" i="2" s="1"/>
  <c r="L180" i="2"/>
  <c r="P180" i="2" s="1"/>
  <c r="L179" i="2"/>
  <c r="P179" i="2" s="1"/>
  <c r="L178" i="2"/>
  <c r="P178" i="2" s="1"/>
  <c r="L177" i="2"/>
  <c r="L174" i="2"/>
  <c r="L173" i="2"/>
  <c r="L172" i="2"/>
  <c r="L170" i="2"/>
  <c r="L167" i="2"/>
  <c r="P167" i="2" s="1"/>
  <c r="L166" i="2"/>
  <c r="P166" i="2" s="1"/>
  <c r="L165" i="2"/>
  <c r="P165" i="2" s="1"/>
  <c r="L164" i="2"/>
  <c r="P164" i="2" s="1"/>
  <c r="L163" i="2"/>
  <c r="P163" i="2" s="1"/>
  <c r="L162" i="2"/>
  <c r="P162" i="2" s="1"/>
  <c r="L161" i="2"/>
  <c r="P161" i="2" s="1"/>
  <c r="L160" i="2"/>
  <c r="P160" i="2" s="1"/>
  <c r="L159" i="2"/>
  <c r="P159" i="2" s="1"/>
  <c r="L158" i="2"/>
  <c r="L155" i="2"/>
  <c r="L154" i="2"/>
  <c r="L153" i="2"/>
  <c r="L151" i="2"/>
  <c r="L148" i="2"/>
  <c r="P148" i="2" s="1"/>
  <c r="L147" i="2"/>
  <c r="P147" i="2" s="1"/>
  <c r="L146" i="2"/>
  <c r="P146" i="2" s="1"/>
  <c r="L145" i="2"/>
  <c r="P145" i="2" s="1"/>
  <c r="L144" i="2"/>
  <c r="P144" i="2" s="1"/>
  <c r="L143" i="2"/>
  <c r="P143" i="2" s="1"/>
  <c r="L142" i="2"/>
  <c r="P142" i="2" s="1"/>
  <c r="L141" i="2"/>
  <c r="P141" i="2" s="1"/>
  <c r="L140" i="2"/>
  <c r="P140" i="2" s="1"/>
  <c r="L139" i="2"/>
  <c r="L136" i="2"/>
  <c r="L135" i="2"/>
  <c r="L134" i="2"/>
  <c r="L132" i="2"/>
  <c r="L129" i="2"/>
  <c r="P129" i="2" s="1"/>
  <c r="L128" i="2"/>
  <c r="P128" i="2" s="1"/>
  <c r="L127" i="2"/>
  <c r="P127" i="2" s="1"/>
  <c r="L126" i="2"/>
  <c r="P126" i="2" s="1"/>
  <c r="L125" i="2"/>
  <c r="P125" i="2" s="1"/>
  <c r="L124" i="2"/>
  <c r="P124" i="2" s="1"/>
  <c r="L123" i="2"/>
  <c r="P123" i="2" s="1"/>
  <c r="L122" i="2"/>
  <c r="P122" i="2" s="1"/>
  <c r="L121" i="2"/>
  <c r="P121" i="2" s="1"/>
  <c r="L120" i="2"/>
  <c r="L117" i="2"/>
  <c r="L116" i="2"/>
  <c r="L115" i="2"/>
  <c r="L113" i="2"/>
  <c r="L110" i="2"/>
  <c r="P110" i="2" s="1"/>
  <c r="L109" i="2"/>
  <c r="P109" i="2" s="1"/>
  <c r="L108" i="2"/>
  <c r="P108" i="2" s="1"/>
  <c r="L107" i="2"/>
  <c r="P107" i="2" s="1"/>
  <c r="L106" i="2"/>
  <c r="P106" i="2" s="1"/>
  <c r="L105" i="2"/>
  <c r="P105" i="2" s="1"/>
  <c r="L104" i="2"/>
  <c r="P104" i="2" s="1"/>
  <c r="L103" i="2"/>
  <c r="P103" i="2" s="1"/>
  <c r="L102" i="2"/>
  <c r="P102" i="2" s="1"/>
  <c r="L101" i="2"/>
  <c r="L98" i="2"/>
  <c r="L97" i="2"/>
  <c r="L96" i="2"/>
  <c r="L94" i="2"/>
  <c r="L91" i="2"/>
  <c r="P91" i="2" s="1"/>
  <c r="L90" i="2"/>
  <c r="P90" i="2" s="1"/>
  <c r="L89" i="2"/>
  <c r="P89" i="2" s="1"/>
  <c r="L88" i="2"/>
  <c r="P88" i="2" s="1"/>
  <c r="L87" i="2"/>
  <c r="P87" i="2" s="1"/>
  <c r="L86" i="2"/>
  <c r="P86" i="2" s="1"/>
  <c r="L85" i="2"/>
  <c r="P85" i="2" s="1"/>
  <c r="L84" i="2"/>
  <c r="P84" i="2" s="1"/>
  <c r="L83" i="2"/>
  <c r="P83" i="2" s="1"/>
  <c r="L82" i="2"/>
  <c r="L79" i="2"/>
  <c r="L78" i="2"/>
  <c r="L77" i="2"/>
  <c r="L75" i="2"/>
  <c r="L72" i="2"/>
  <c r="P72" i="2" s="1"/>
  <c r="L71" i="2"/>
  <c r="P71" i="2" s="1"/>
  <c r="L70" i="2"/>
  <c r="P70" i="2" s="1"/>
  <c r="L69" i="2"/>
  <c r="P69" i="2" s="1"/>
  <c r="L68" i="2"/>
  <c r="P68" i="2" s="1"/>
  <c r="L67" i="2"/>
  <c r="P67" i="2" s="1"/>
  <c r="L66" i="2"/>
  <c r="P66" i="2" s="1"/>
  <c r="L65" i="2"/>
  <c r="P65" i="2" s="1"/>
  <c r="L64" i="2"/>
  <c r="P64" i="2" s="1"/>
  <c r="L63" i="2"/>
  <c r="L60" i="2"/>
  <c r="L59" i="2"/>
  <c r="L58" i="2"/>
  <c r="L56" i="2"/>
  <c r="L54" i="2"/>
  <c r="P54" i="2" s="1"/>
  <c r="L53" i="2"/>
  <c r="P53" i="2" s="1"/>
  <c r="L52" i="2"/>
  <c r="P52" i="2" s="1"/>
  <c r="L51" i="2"/>
  <c r="P51" i="2" s="1"/>
  <c r="L50" i="2"/>
  <c r="P50" i="2" s="1"/>
  <c r="L49" i="2"/>
  <c r="P49" i="2" s="1"/>
  <c r="L48" i="2"/>
  <c r="P48" i="2" s="1"/>
  <c r="L47" i="2"/>
  <c r="P47" i="2" s="1"/>
  <c r="L46" i="2"/>
  <c r="P46" i="2" s="1"/>
  <c r="L45" i="2"/>
  <c r="L42" i="2"/>
  <c r="L41" i="2"/>
  <c r="L40" i="2"/>
  <c r="L38" i="2"/>
  <c r="L37" i="2"/>
  <c r="P37" i="2" s="1"/>
  <c r="L36" i="2"/>
  <c r="P36" i="2" s="1"/>
  <c r="L35" i="2"/>
  <c r="P35" i="2" s="1"/>
  <c r="L34" i="2"/>
  <c r="P34" i="2" s="1"/>
  <c r="L33" i="2"/>
  <c r="P33" i="2" s="1"/>
  <c r="L32" i="2"/>
  <c r="P32" i="2" s="1"/>
  <c r="L31" i="2"/>
  <c r="P31" i="2" s="1"/>
  <c r="L30" i="2"/>
  <c r="P30" i="2" s="1"/>
  <c r="L29" i="2"/>
  <c r="P29" i="2" s="1"/>
  <c r="L28" i="2"/>
  <c r="L25" i="2"/>
  <c r="L24" i="2"/>
  <c r="L23" i="2"/>
  <c r="L21" i="2"/>
  <c r="L18" i="2"/>
  <c r="P18" i="2" s="1"/>
  <c r="L17" i="2"/>
  <c r="P17" i="2" s="1"/>
  <c r="L16" i="2"/>
  <c r="P16" i="2" s="1"/>
  <c r="L15" i="2"/>
  <c r="P15" i="2" s="1"/>
  <c r="L14" i="2"/>
  <c r="P14" i="2" s="1"/>
  <c r="L13" i="2"/>
  <c r="P13" i="2" s="1"/>
  <c r="L12" i="2"/>
  <c r="P12" i="2" s="1"/>
  <c r="L11" i="2"/>
  <c r="P11" i="2" s="1"/>
  <c r="L10" i="2"/>
  <c r="P10" i="2" s="1"/>
  <c r="L9" i="2"/>
  <c r="L6" i="2"/>
  <c r="L5" i="2"/>
  <c r="L4" i="2"/>
  <c r="L2" i="2"/>
  <c r="A265" i="2" l="1"/>
  <c r="A264" i="4"/>
  <c r="A73" i="5"/>
  <c r="A91" i="5" s="1"/>
  <c r="A39" i="3"/>
  <c r="A57" i="3" s="1"/>
  <c r="A76" i="3" s="1"/>
  <c r="A95" i="3" s="1"/>
  <c r="A58" i="3"/>
  <c r="A74" i="2"/>
  <c r="A93" i="2"/>
  <c r="A112" i="2" s="1"/>
  <c r="A131" i="2" s="1"/>
  <c r="A150" i="2" s="1"/>
  <c r="A169" i="2" s="1"/>
  <c r="A188" i="2" s="1"/>
  <c r="A207" i="2" s="1"/>
  <c r="A226" i="2" s="1"/>
  <c r="A245" i="2" s="1"/>
  <c r="A264" i="2" s="1"/>
  <c r="A74" i="1"/>
  <c r="A93" i="1" s="1"/>
  <c r="A112" i="1" s="1"/>
  <c r="A131" i="1" s="1"/>
  <c r="A150" i="1" s="1"/>
  <c r="A169" i="1" s="1"/>
  <c r="A188" i="1" s="1"/>
  <c r="A207" i="1" s="1"/>
  <c r="A226" i="1" s="1"/>
  <c r="A245" i="1" s="1"/>
  <c r="A264" i="1" s="1"/>
  <c r="A266" i="2" l="1"/>
  <c r="A267" i="2" s="1"/>
  <c r="A265" i="4"/>
  <c r="A266" i="4" s="1"/>
  <c r="A267" i="4" s="1"/>
  <c r="A110" i="5"/>
  <c r="A129" i="5" s="1"/>
  <c r="A148" i="5" s="1"/>
  <c r="A167" i="5" s="1"/>
  <c r="A186" i="5" s="1"/>
  <c r="A205" i="5" s="1"/>
  <c r="A224" i="5" s="1"/>
  <c r="A243" i="5" s="1"/>
  <c r="A262" i="5" s="1"/>
  <c r="A92" i="5"/>
  <c r="A111" i="5" s="1"/>
  <c r="A130" i="5" s="1"/>
  <c r="A149" i="5" s="1"/>
  <c r="A168" i="5" s="1"/>
  <c r="A187" i="5" s="1"/>
  <c r="A206" i="5" s="1"/>
  <c r="A225" i="5" s="1"/>
  <c r="A244" i="5" s="1"/>
  <c r="A263" i="5" s="1"/>
  <c r="A265" i="1"/>
  <c r="A266" i="1" s="1"/>
  <c r="A267" i="1" s="1"/>
  <c r="A264" i="5" l="1"/>
  <c r="A114" i="3"/>
  <c r="A133" i="3" s="1"/>
  <c r="A265" i="5" l="1"/>
  <c r="A266" i="5" s="1"/>
  <c r="A267" i="5" s="1"/>
  <c r="A152" i="3" l="1"/>
  <c r="A171" i="3" s="1"/>
  <c r="A190" i="3" s="1"/>
  <c r="A209" i="3" s="1"/>
  <c r="A228" i="3" s="1"/>
  <c r="A247" i="3" l="1"/>
  <c r="A248" i="3" s="1"/>
  <c r="A266" i="3"/>
  <c r="A77" i="3"/>
  <c r="A96" i="3"/>
  <c r="A115" i="3"/>
  <c r="A134" i="3"/>
  <c r="A153" i="3"/>
  <c r="A172" i="3"/>
  <c r="A191" i="3"/>
  <c r="A210" i="3"/>
  <c r="A229" i="3"/>
  <c r="A267" i="3"/>
</calcChain>
</file>

<file path=xl/sharedStrings.xml><?xml version="1.0" encoding="utf-8"?>
<sst xmlns="http://schemas.openxmlformats.org/spreadsheetml/2006/main" count="4793" uniqueCount="72">
  <si>
    <t>CommitteeHearings</t>
  </si>
  <si>
    <t>Weight</t>
  </si>
  <si>
    <t>Difference</t>
  </si>
  <si>
    <t>3+Cons</t>
  </si>
  <si>
    <t>3+Obs</t>
  </si>
  <si>
    <t>BadSonority</t>
  </si>
  <si>
    <t>Clash</t>
  </si>
  <si>
    <t>Geminate</t>
  </si>
  <si>
    <t>Hiatus</t>
  </si>
  <si>
    <t>IambicClash</t>
  </si>
  <si>
    <t>NC</t>
  </si>
  <si>
    <t>SibilantCluster</t>
  </si>
  <si>
    <t>SixAustenNovels</t>
  </si>
  <si>
    <t>SixDarwinBooks</t>
  </si>
  <si>
    <t>SixDickensNovels</t>
  </si>
  <si>
    <t>SixHawthorneNovels</t>
  </si>
  <si>
    <t>NineLondonNovels</t>
  </si>
  <si>
    <t>SixMelvilleBooks</t>
  </si>
  <si>
    <t>FourTrollopeNovels</t>
  </si>
  <si>
    <t>SixTwainNovels</t>
  </si>
  <si>
    <t>MCAE_lecture</t>
  </si>
  <si>
    <t>MCAE_nonlecture</t>
  </si>
  <si>
    <t>NPRFreshAirCorpus</t>
  </si>
  <si>
    <t>WhiteHouseBriefings</t>
  </si>
  <si>
    <t>GoodSonority_V</t>
  </si>
  <si>
    <t>Nasal#VcedHomorgStop_V</t>
  </si>
  <si>
    <t>Noncoronal#Coronal_V</t>
  </si>
  <si>
    <t>r#T_V</t>
  </si>
  <si>
    <t>Unstress#Stress_V</t>
  </si>
  <si>
    <t>V#CV_V</t>
  </si>
  <si>
    <t>V#r_V</t>
  </si>
  <si>
    <t>Vowel#AlveolarStop_V</t>
  </si>
  <si>
    <t>FiveSpokenCorpora</t>
  </si>
  <si>
    <t>Sort by corpus</t>
  </si>
  <si>
    <t>Sort by reading order</t>
  </si>
  <si>
    <t>Sort by constraint</t>
  </si>
  <si>
    <t>Corpus</t>
  </si>
  <si>
    <t>Flag wrong direction</t>
  </si>
  <si>
    <t>Direction of effect</t>
  </si>
  <si>
    <t xml:space="preserve">Results for: </t>
  </si>
  <si>
    <t>Log likelihood for all constraints together:</t>
  </si>
  <si>
    <t>Log likelihood for constraints of convenience only:</t>
  </si>
  <si>
    <t>Improvement due to phonological constraints:</t>
  </si>
  <si>
    <t>Constraint</t>
  </si>
  <si>
    <t>Log likelihood without it</t>
  </si>
  <si>
    <t>p</t>
  </si>
  <si>
    <t>Loglik without it</t>
  </si>
  <si>
    <t>P-val</t>
  </si>
  <si>
    <t>wrong direction</t>
  </si>
  <si>
    <t/>
  </si>
  <si>
    <t>This is a Super-Summary for:</t>
  </si>
  <si>
    <t>SixAustenNovelsScrambled</t>
  </si>
  <si>
    <t>Loglik for all parameters together is:</t>
  </si>
  <si>
    <t>Loglik for unigram-only is:</t>
  </si>
  <si>
    <t>Difference and significance of "adding phonology" is :</t>
  </si>
  <si>
    <t>pval</t>
  </si>
  <si>
    <t>Constraint name</t>
  </si>
  <si>
    <t>SixDarwinBooksScrambled</t>
  </si>
  <si>
    <t>SixDickensNovelsScrambled</t>
  </si>
  <si>
    <t>SixHawthorneNovelsScrambled</t>
  </si>
  <si>
    <t>NineLondonNovelsScrambled</t>
  </si>
  <si>
    <t>SixMelvilleBooksScrambled</t>
  </si>
  <si>
    <t>FourTrollopeNovelsScrambled</t>
  </si>
  <si>
    <t>SixTwainNovelsScrambled</t>
  </si>
  <si>
    <t>CommitteeHearingsScrambled</t>
  </si>
  <si>
    <t>MCAE_LectureScrambled</t>
  </si>
  <si>
    <t>MCAE_NonlectureScrambled</t>
  </si>
  <si>
    <t>NPRFreshAirCorpusScrambled</t>
  </si>
  <si>
    <t>FiveSpokenCorporaScrambled</t>
  </si>
  <si>
    <t>WhiteHouseBriefingsScrambled</t>
  </si>
  <si>
    <t>rewards violations</t>
  </si>
  <si>
    <t>punishes violations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</si>
</sst>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1" fillId="0" borderId="0" xfId="0" applyFont="1" applyAlignment="1">
      <alignment wrapText="1"/>
    </xf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7"/>
  <sheetViews>
    <sheetView tabSelected="1" workbookViewId="0">
      <selection activeCell="C11" sqref="C11"/>
    </sheetView>
  </sheetViews>
  <sheetFormatPr defaultRowHeight="14.75" x14ac:dyDescent="0.75"/>
  <cols>
    <col min="1" max="1" width="9.1328125" style="2"/>
    <col min="2" max="2" width="13.26953125" style="2" customWidth="1"/>
    <col min="3" max="3" width="38.54296875" style="2" customWidth="1"/>
    <col min="4" max="4" width="10.86328125" style="2" customWidth="1"/>
    <col min="5" max="5" width="49.40625" bestFit="1" customWidth="1"/>
    <col min="12" max="12" width="10.26953125" bestFit="1" customWidth="1"/>
    <col min="13" max="13" width="13.1328125" customWidth="1"/>
  </cols>
  <sheetData>
    <row r="1" spans="1:15" ht="29.5" x14ac:dyDescent="0.75">
      <c r="A1" s="7" t="s">
        <v>33</v>
      </c>
      <c r="B1" s="7" t="s">
        <v>34</v>
      </c>
      <c r="C1" s="7" t="s">
        <v>36</v>
      </c>
      <c r="D1" s="7" t="s">
        <v>35</v>
      </c>
      <c r="E1" s="3"/>
    </row>
    <row r="2" spans="1:15" x14ac:dyDescent="0.75">
      <c r="A2" s="2">
        <v>1</v>
      </c>
      <c r="B2" s="2">
        <v>1</v>
      </c>
      <c r="C2" s="2" t="s">
        <v>12</v>
      </c>
      <c r="E2" t="s">
        <v>39</v>
      </c>
      <c r="F2" t="s">
        <v>12</v>
      </c>
    </row>
    <row r="3" spans="1:15" x14ac:dyDescent="0.75">
      <c r="A3" s="2">
        <v>1</v>
      </c>
      <c r="B3" s="2">
        <v>2</v>
      </c>
      <c r="C3" s="2" t="s">
        <v>12</v>
      </c>
    </row>
    <row r="4" spans="1:15" x14ac:dyDescent="0.75">
      <c r="A4" s="2">
        <v>1</v>
      </c>
      <c r="B4" s="2">
        <v>3</v>
      </c>
      <c r="C4" s="2" t="s">
        <v>12</v>
      </c>
      <c r="E4" t="s">
        <v>40</v>
      </c>
      <c r="F4">
        <v>-402284.48526799999</v>
      </c>
      <c r="L4" s="6"/>
    </row>
    <row r="5" spans="1:15" x14ac:dyDescent="0.75">
      <c r="A5" s="2">
        <v>1</v>
      </c>
      <c r="B5" s="2">
        <v>4</v>
      </c>
      <c r="C5" s="2" t="s">
        <v>12</v>
      </c>
      <c r="E5" t="s">
        <v>41</v>
      </c>
      <c r="F5">
        <v>-402344.268843</v>
      </c>
      <c r="L5" s="6"/>
    </row>
    <row r="6" spans="1:15" x14ac:dyDescent="0.75">
      <c r="A6" s="2">
        <v>1</v>
      </c>
      <c r="B6" s="2">
        <v>5</v>
      </c>
      <c r="C6" s="2" t="s">
        <v>12</v>
      </c>
      <c r="E6" t="s">
        <v>42</v>
      </c>
      <c r="F6">
        <v>59.783575000008497</v>
      </c>
      <c r="G6" t="s">
        <v>45</v>
      </c>
      <c r="H6" s="1">
        <v>1.63852603854E-21</v>
      </c>
      <c r="L6" s="5"/>
      <c r="N6" s="1"/>
    </row>
    <row r="7" spans="1:15" x14ac:dyDescent="0.75">
      <c r="A7" s="2">
        <v>1</v>
      </c>
      <c r="B7" s="2">
        <v>6</v>
      </c>
      <c r="C7" s="2" t="s">
        <v>12</v>
      </c>
    </row>
    <row r="8" spans="1:15" x14ac:dyDescent="0.75">
      <c r="A8" s="2">
        <v>1</v>
      </c>
      <c r="B8" s="2">
        <v>7</v>
      </c>
      <c r="C8" s="2" t="s">
        <v>12</v>
      </c>
    </row>
    <row r="9" spans="1:15" x14ac:dyDescent="0.75">
      <c r="A9" s="2">
        <v>1</v>
      </c>
      <c r="B9" s="2">
        <v>8</v>
      </c>
      <c r="C9" s="2" t="s">
        <v>12</v>
      </c>
      <c r="E9" t="s">
        <v>43</v>
      </c>
      <c r="F9" t="s">
        <v>1</v>
      </c>
      <c r="G9" t="s">
        <v>44</v>
      </c>
      <c r="H9" t="s">
        <v>2</v>
      </c>
      <c r="I9" t="s">
        <v>45</v>
      </c>
      <c r="J9" t="s">
        <v>37</v>
      </c>
    </row>
    <row r="10" spans="1:15" x14ac:dyDescent="0.75">
      <c r="A10" s="2">
        <v>1</v>
      </c>
      <c r="B10" s="2">
        <v>9</v>
      </c>
      <c r="C10" s="2" t="s">
        <v>12</v>
      </c>
      <c r="D10" s="2">
        <v>3</v>
      </c>
      <c r="E10" t="s">
        <v>3</v>
      </c>
      <c r="F10" s="1">
        <v>6.1888506400000001E-2</v>
      </c>
      <c r="G10" s="1">
        <v>-402288.25634199998</v>
      </c>
      <c r="H10">
        <v>3.7710739999893099</v>
      </c>
      <c r="I10">
        <v>6.0299999999999998E-3</v>
      </c>
      <c r="J10" t="s">
        <v>49</v>
      </c>
      <c r="L10" s="4"/>
      <c r="M10" s="6"/>
      <c r="N10" s="5"/>
      <c r="O10" s="1"/>
    </row>
    <row r="11" spans="1:15" x14ac:dyDescent="0.75">
      <c r="A11" s="2">
        <v>1</v>
      </c>
      <c r="B11" s="2">
        <v>10</v>
      </c>
      <c r="C11" s="2" t="s">
        <v>12</v>
      </c>
      <c r="D11" s="2">
        <v>4</v>
      </c>
      <c r="E11" t="s">
        <v>4</v>
      </c>
      <c r="F11" s="1">
        <v>9.6245152400000006E-2</v>
      </c>
      <c r="G11">
        <v>-402289.232747</v>
      </c>
      <c r="H11">
        <v>4.7474790000123903</v>
      </c>
      <c r="I11">
        <v>2.0600000000000002E-3</v>
      </c>
      <c r="J11" t="s">
        <v>49</v>
      </c>
      <c r="L11" s="4"/>
      <c r="M11" s="6"/>
      <c r="N11" s="5"/>
      <c r="O11" s="1"/>
    </row>
    <row r="12" spans="1:15" x14ac:dyDescent="0.75">
      <c r="A12" s="2">
        <v>1</v>
      </c>
      <c r="B12" s="2">
        <v>11</v>
      </c>
      <c r="C12" s="2" t="s">
        <v>12</v>
      </c>
      <c r="D12" s="2">
        <v>6</v>
      </c>
      <c r="E12" t="s">
        <v>5</v>
      </c>
      <c r="F12" s="1">
        <v>1.15987052E-2</v>
      </c>
      <c r="G12">
        <v>-402284.86950500001</v>
      </c>
      <c r="H12">
        <v>0.38423700002021999</v>
      </c>
      <c r="I12">
        <v>0.38068999999999997</v>
      </c>
      <c r="J12" t="s">
        <v>49</v>
      </c>
      <c r="L12" s="4"/>
      <c r="M12" s="6"/>
      <c r="N12" s="5"/>
      <c r="O12" s="1"/>
    </row>
    <row r="13" spans="1:15" x14ac:dyDescent="0.75">
      <c r="A13" s="2">
        <v>1</v>
      </c>
      <c r="B13" s="2">
        <v>12</v>
      </c>
      <c r="C13" s="2" t="s">
        <v>12</v>
      </c>
      <c r="D13" s="2">
        <v>1</v>
      </c>
      <c r="E13" t="s">
        <v>6</v>
      </c>
      <c r="F13" s="1">
        <v>-0.14712693499999999</v>
      </c>
      <c r="G13">
        <v>-402308.82606499997</v>
      </c>
      <c r="H13">
        <v>24.340796999982501</v>
      </c>
      <c r="I13">
        <v>0</v>
      </c>
      <c r="J13" t="s">
        <v>48</v>
      </c>
      <c r="L13" s="4"/>
      <c r="M13" s="6"/>
      <c r="N13" s="5"/>
      <c r="O13" s="1"/>
    </row>
    <row r="14" spans="1:15" x14ac:dyDescent="0.75">
      <c r="A14" s="2">
        <v>1</v>
      </c>
      <c r="B14" s="2">
        <v>13</v>
      </c>
      <c r="C14" s="2" t="s">
        <v>12</v>
      </c>
      <c r="D14" s="2">
        <v>5</v>
      </c>
      <c r="E14" s="1" t="s">
        <v>7</v>
      </c>
      <c r="F14" s="1">
        <v>0.131288929</v>
      </c>
      <c r="G14">
        <v>-402291.922639</v>
      </c>
      <c r="H14">
        <v>7.4373710000072597</v>
      </c>
      <c r="I14">
        <v>1.1E-4</v>
      </c>
      <c r="J14" t="s">
        <v>49</v>
      </c>
      <c r="L14" s="4"/>
      <c r="M14" s="6"/>
      <c r="N14" s="5"/>
      <c r="O14" s="1"/>
    </row>
    <row r="15" spans="1:15" x14ac:dyDescent="0.75">
      <c r="A15" s="2">
        <v>1</v>
      </c>
      <c r="B15" s="2">
        <v>14</v>
      </c>
      <c r="C15" s="2" t="s">
        <v>12</v>
      </c>
      <c r="D15" s="2">
        <v>7</v>
      </c>
      <c r="E15" s="1" t="s">
        <v>8</v>
      </c>
      <c r="F15" s="1">
        <v>5.1538675300000003E-2</v>
      </c>
      <c r="G15">
        <v>-402286.43533900002</v>
      </c>
      <c r="H15">
        <v>1.9500710000284001</v>
      </c>
      <c r="I15">
        <v>4.8280000000000003E-2</v>
      </c>
      <c r="J15" t="s">
        <v>49</v>
      </c>
      <c r="L15" s="4"/>
      <c r="M15" s="6"/>
      <c r="N15" s="5"/>
      <c r="O15" s="1"/>
    </row>
    <row r="16" spans="1:15" x14ac:dyDescent="0.75">
      <c r="A16" s="2">
        <v>1</v>
      </c>
      <c r="B16" s="2">
        <v>15</v>
      </c>
      <c r="C16" s="2" t="s">
        <v>12</v>
      </c>
      <c r="D16" s="2">
        <v>2</v>
      </c>
      <c r="E16" s="1" t="s">
        <v>9</v>
      </c>
      <c r="F16" s="1">
        <v>0.24418561499999999</v>
      </c>
      <c r="G16">
        <v>-402299.813838</v>
      </c>
      <c r="H16">
        <v>15.3285700000124</v>
      </c>
      <c r="I16">
        <v>0</v>
      </c>
      <c r="J16" t="s">
        <v>49</v>
      </c>
      <c r="L16" s="4"/>
      <c r="M16" s="6"/>
      <c r="N16" s="5"/>
      <c r="O16" s="1"/>
    </row>
    <row r="17" spans="1:15" x14ac:dyDescent="0.75">
      <c r="A17" s="2">
        <v>1</v>
      </c>
      <c r="B17" s="2">
        <v>16</v>
      </c>
      <c r="C17" s="2" t="s">
        <v>12</v>
      </c>
      <c r="D17" s="2">
        <v>8</v>
      </c>
      <c r="E17" s="1" t="s">
        <v>10</v>
      </c>
      <c r="F17" s="1">
        <v>5.2209723100000001E-2</v>
      </c>
      <c r="G17">
        <v>-402285.02098500001</v>
      </c>
      <c r="H17">
        <v>0.53571700002066702</v>
      </c>
      <c r="I17">
        <v>0.30062</v>
      </c>
      <c r="J17" t="s">
        <v>49</v>
      </c>
      <c r="L17" s="4"/>
      <c r="M17" s="6"/>
      <c r="N17" s="5"/>
      <c r="O17" s="1"/>
    </row>
    <row r="18" spans="1:15" x14ac:dyDescent="0.75">
      <c r="A18" s="2">
        <v>1</v>
      </c>
      <c r="B18" s="2">
        <v>17</v>
      </c>
      <c r="C18" s="2" t="s">
        <v>12</v>
      </c>
      <c r="D18" s="2">
        <v>9</v>
      </c>
      <c r="E18" s="1" t="s">
        <v>11</v>
      </c>
      <c r="F18" s="1">
        <v>-5.0600646099999997E-3</v>
      </c>
      <c r="G18">
        <v>-402284.49264700001</v>
      </c>
      <c r="H18">
        <v>7.3790000169537901E-3</v>
      </c>
      <c r="I18">
        <v>0.90330999999999995</v>
      </c>
      <c r="J18" t="s">
        <v>48</v>
      </c>
      <c r="L18" s="4"/>
      <c r="M18" s="6"/>
      <c r="N18" s="5"/>
      <c r="O18" s="1"/>
    </row>
    <row r="19" spans="1:15" x14ac:dyDescent="0.75">
      <c r="A19" s="2">
        <v>1</v>
      </c>
      <c r="B19" s="2">
        <v>18</v>
      </c>
      <c r="C19" s="2" t="s">
        <v>12</v>
      </c>
    </row>
    <row r="20" spans="1:15" x14ac:dyDescent="0.75">
      <c r="A20" s="2">
        <v>1</v>
      </c>
      <c r="B20" s="2">
        <v>19</v>
      </c>
      <c r="C20" s="2" t="s">
        <v>12</v>
      </c>
    </row>
    <row r="21" spans="1:15" x14ac:dyDescent="0.75">
      <c r="A21" s="2">
        <v>2</v>
      </c>
      <c r="B21" s="2">
        <v>1</v>
      </c>
      <c r="C21" s="2" t="s">
        <v>13</v>
      </c>
      <c r="E21" t="s">
        <v>39</v>
      </c>
      <c r="F21" t="s">
        <v>13</v>
      </c>
    </row>
    <row r="22" spans="1:15" x14ac:dyDescent="0.75">
      <c r="A22" s="2">
        <v>2</v>
      </c>
      <c r="B22" s="2">
        <v>2</v>
      </c>
      <c r="C22" s="2" t="s">
        <v>13</v>
      </c>
    </row>
    <row r="23" spans="1:15" x14ac:dyDescent="0.75">
      <c r="A23" s="2">
        <v>2</v>
      </c>
      <c r="B23" s="2">
        <v>3</v>
      </c>
      <c r="C23" s="2" t="s">
        <v>13</v>
      </c>
      <c r="E23" t="s">
        <v>40</v>
      </c>
      <c r="F23">
        <v>-547915.34342000005</v>
      </c>
      <c r="L23" s="6"/>
    </row>
    <row r="24" spans="1:15" x14ac:dyDescent="0.75">
      <c r="A24" s="2">
        <v>2</v>
      </c>
      <c r="B24" s="2">
        <v>4</v>
      </c>
      <c r="C24" s="2" t="s">
        <v>13</v>
      </c>
      <c r="E24" t="s">
        <v>41</v>
      </c>
      <c r="F24">
        <v>-547941.36479000002</v>
      </c>
      <c r="L24" s="6"/>
    </row>
    <row r="25" spans="1:15" x14ac:dyDescent="0.75">
      <c r="A25" s="2">
        <v>2</v>
      </c>
      <c r="B25" s="2">
        <v>5</v>
      </c>
      <c r="C25" s="2" t="s">
        <v>13</v>
      </c>
      <c r="E25" t="s">
        <v>42</v>
      </c>
      <c r="F25">
        <v>26.0213699999731</v>
      </c>
      <c r="G25" t="s">
        <v>45</v>
      </c>
      <c r="H25" s="1">
        <v>4.4369677616499999E-8</v>
      </c>
      <c r="L25" s="5"/>
      <c r="N25" s="1"/>
    </row>
    <row r="26" spans="1:15" x14ac:dyDescent="0.75">
      <c r="A26" s="2">
        <v>2</v>
      </c>
      <c r="B26" s="2">
        <v>6</v>
      </c>
      <c r="C26" s="2" t="s">
        <v>13</v>
      </c>
    </row>
    <row r="27" spans="1:15" x14ac:dyDescent="0.75">
      <c r="A27" s="2">
        <v>2</v>
      </c>
      <c r="B27" s="2">
        <v>7</v>
      </c>
      <c r="C27" s="2" t="s">
        <v>13</v>
      </c>
    </row>
    <row r="28" spans="1:15" x14ac:dyDescent="0.75">
      <c r="A28" s="2">
        <v>2</v>
      </c>
      <c r="B28" s="2">
        <v>8</v>
      </c>
      <c r="C28" s="2" t="s">
        <v>13</v>
      </c>
      <c r="E28" t="s">
        <v>43</v>
      </c>
      <c r="F28" t="s">
        <v>1</v>
      </c>
      <c r="G28" t="s">
        <v>44</v>
      </c>
      <c r="H28" t="s">
        <v>2</v>
      </c>
      <c r="I28" t="s">
        <v>45</v>
      </c>
      <c r="J28" t="s">
        <v>37</v>
      </c>
    </row>
    <row r="29" spans="1:15" x14ac:dyDescent="0.75">
      <c r="A29" s="2">
        <v>2</v>
      </c>
      <c r="B29" s="2">
        <v>9</v>
      </c>
      <c r="C29" s="2" t="s">
        <v>13</v>
      </c>
      <c r="D29" s="2">
        <v>3</v>
      </c>
      <c r="E29" t="s">
        <v>3</v>
      </c>
      <c r="F29" s="1">
        <v>-2.7946006799999999E-2</v>
      </c>
      <c r="G29">
        <v>-547916.46186699998</v>
      </c>
      <c r="H29">
        <v>1.11844699992798</v>
      </c>
      <c r="I29">
        <v>0.13475000000000001</v>
      </c>
      <c r="J29" t="s">
        <v>48</v>
      </c>
      <c r="L29" s="4"/>
      <c r="M29" s="6"/>
      <c r="N29" s="5"/>
      <c r="O29" s="1"/>
    </row>
    <row r="30" spans="1:15" x14ac:dyDescent="0.75">
      <c r="A30" s="2">
        <v>2</v>
      </c>
      <c r="B30" s="2">
        <v>10</v>
      </c>
      <c r="C30" s="2" t="s">
        <v>13</v>
      </c>
      <c r="D30" s="2">
        <v>4</v>
      </c>
      <c r="E30" t="s">
        <v>4</v>
      </c>
      <c r="F30" s="1">
        <v>0.13428352299999999</v>
      </c>
      <c r="G30">
        <v>-547929.77790800005</v>
      </c>
      <c r="H30">
        <v>14.4344879999989</v>
      </c>
      <c r="I30">
        <v>0</v>
      </c>
      <c r="J30" t="s">
        <v>49</v>
      </c>
      <c r="L30" s="4"/>
      <c r="M30" s="6"/>
      <c r="N30" s="5"/>
      <c r="O30" s="1"/>
    </row>
    <row r="31" spans="1:15" x14ac:dyDescent="0.75">
      <c r="A31" s="2">
        <v>2</v>
      </c>
      <c r="B31" s="2">
        <v>11</v>
      </c>
      <c r="C31" s="2" t="s">
        <v>13</v>
      </c>
      <c r="D31" s="2">
        <v>6</v>
      </c>
      <c r="E31" t="s">
        <v>5</v>
      </c>
      <c r="F31" s="1">
        <v>2.7101055700000001E-2</v>
      </c>
      <c r="G31">
        <v>-547917.91534399998</v>
      </c>
      <c r="H31">
        <v>2.5719239999307302</v>
      </c>
      <c r="I31">
        <v>2.333E-2</v>
      </c>
      <c r="J31" t="s">
        <v>49</v>
      </c>
      <c r="L31" s="4"/>
      <c r="M31" s="6"/>
      <c r="N31" s="5"/>
      <c r="O31" s="1"/>
    </row>
    <row r="32" spans="1:15" x14ac:dyDescent="0.75">
      <c r="A32" s="2">
        <v>2</v>
      </c>
      <c r="B32" s="2">
        <v>12</v>
      </c>
      <c r="C32" s="2" t="s">
        <v>13</v>
      </c>
      <c r="D32" s="2">
        <v>1</v>
      </c>
      <c r="E32" t="s">
        <v>6</v>
      </c>
      <c r="F32" s="1">
        <v>-2.7053984999999999E-2</v>
      </c>
      <c r="G32">
        <v>-547916.41526100005</v>
      </c>
      <c r="H32">
        <v>1.07184099999722</v>
      </c>
      <c r="I32">
        <v>0.14316000000000001</v>
      </c>
      <c r="J32" t="s">
        <v>48</v>
      </c>
      <c r="L32" s="4"/>
      <c r="M32" s="6"/>
      <c r="N32" s="5"/>
      <c r="O32" s="1"/>
    </row>
    <row r="33" spans="1:15" x14ac:dyDescent="0.75">
      <c r="A33" s="2">
        <v>2</v>
      </c>
      <c r="B33" s="2">
        <v>13</v>
      </c>
      <c r="C33" s="2" t="s">
        <v>13</v>
      </c>
      <c r="D33" s="2">
        <v>5</v>
      </c>
      <c r="E33" s="1" t="s">
        <v>7</v>
      </c>
      <c r="F33" s="1">
        <v>1.7409504400000001E-2</v>
      </c>
      <c r="G33">
        <v>-547915.54961900006</v>
      </c>
      <c r="H33">
        <v>0.20619900000747199</v>
      </c>
      <c r="I33">
        <v>0.52075000000000005</v>
      </c>
      <c r="J33" t="s">
        <v>49</v>
      </c>
      <c r="L33" s="4"/>
      <c r="M33" s="6"/>
      <c r="N33" s="5"/>
      <c r="O33" s="1"/>
    </row>
    <row r="34" spans="1:15" x14ac:dyDescent="0.75">
      <c r="A34" s="2">
        <v>2</v>
      </c>
      <c r="B34" s="2">
        <v>14</v>
      </c>
      <c r="C34" s="2" t="s">
        <v>13</v>
      </c>
      <c r="D34" s="2">
        <v>7</v>
      </c>
      <c r="E34" s="1" t="s">
        <v>8</v>
      </c>
      <c r="F34" s="1">
        <v>3.2083328100000003E-2</v>
      </c>
      <c r="G34">
        <v>-547916.23233599996</v>
      </c>
      <c r="H34">
        <v>0.888915999908931</v>
      </c>
      <c r="I34">
        <v>0.18242</v>
      </c>
      <c r="J34" t="s">
        <v>49</v>
      </c>
      <c r="L34" s="4"/>
      <c r="M34" s="6"/>
      <c r="N34" s="5"/>
      <c r="O34" s="1"/>
    </row>
    <row r="35" spans="1:15" x14ac:dyDescent="0.75">
      <c r="A35" s="2">
        <v>2</v>
      </c>
      <c r="B35" s="2">
        <v>15</v>
      </c>
      <c r="C35" s="2" t="s">
        <v>13</v>
      </c>
      <c r="D35" s="2">
        <v>2</v>
      </c>
      <c r="E35" s="1" t="s">
        <v>9</v>
      </c>
      <c r="F35" s="1">
        <v>0.107838606</v>
      </c>
      <c r="G35">
        <v>-547919.53050600004</v>
      </c>
      <c r="H35">
        <v>4.1870859999908099</v>
      </c>
      <c r="I35">
        <v>3.81E-3</v>
      </c>
      <c r="J35" t="s">
        <v>49</v>
      </c>
      <c r="L35" s="4"/>
      <c r="M35" s="6"/>
      <c r="N35" s="5"/>
      <c r="O35" s="1"/>
    </row>
    <row r="36" spans="1:15" x14ac:dyDescent="0.75">
      <c r="A36" s="2">
        <v>2</v>
      </c>
      <c r="B36" s="2">
        <v>16</v>
      </c>
      <c r="C36" s="2" t="s">
        <v>13</v>
      </c>
      <c r="D36" s="2">
        <v>8</v>
      </c>
      <c r="E36" s="1" t="s">
        <v>10</v>
      </c>
      <c r="F36" s="1">
        <v>6.4254922800000003E-2</v>
      </c>
      <c r="G36">
        <v>-547916.41605899995</v>
      </c>
      <c r="H36">
        <v>1.0726389999035699</v>
      </c>
      <c r="I36">
        <v>0.14301</v>
      </c>
      <c r="J36" t="s">
        <v>49</v>
      </c>
      <c r="L36" s="4"/>
      <c r="M36" s="6"/>
      <c r="N36" s="5"/>
      <c r="O36" s="1"/>
    </row>
    <row r="37" spans="1:15" x14ac:dyDescent="0.75">
      <c r="A37" s="2">
        <v>2</v>
      </c>
      <c r="B37" s="2">
        <v>17</v>
      </c>
      <c r="C37" s="2" t="s">
        <v>13</v>
      </c>
      <c r="D37" s="2">
        <v>9</v>
      </c>
      <c r="E37" s="1" t="s">
        <v>11</v>
      </c>
      <c r="F37" s="1">
        <v>6.6820120799999994E-2</v>
      </c>
      <c r="G37">
        <v>-547917.47813599999</v>
      </c>
      <c r="H37">
        <v>2.1347159999422698</v>
      </c>
      <c r="I37">
        <v>3.8800000000000001E-2</v>
      </c>
      <c r="J37" t="s">
        <v>49</v>
      </c>
      <c r="L37" s="4"/>
      <c r="M37" s="6"/>
      <c r="N37" s="5"/>
      <c r="O37" s="1"/>
    </row>
    <row r="38" spans="1:15" x14ac:dyDescent="0.75">
      <c r="A38" s="2">
        <v>3</v>
      </c>
      <c r="B38" s="2">
        <v>1</v>
      </c>
      <c r="C38" s="2" t="s">
        <v>14</v>
      </c>
      <c r="E38" t="s">
        <v>39</v>
      </c>
      <c r="F38" t="s">
        <v>14</v>
      </c>
    </row>
    <row r="39" spans="1:15" x14ac:dyDescent="0.75">
      <c r="A39" s="2">
        <v>3</v>
      </c>
      <c r="B39" s="2">
        <v>2</v>
      </c>
      <c r="C39" s="2" t="s">
        <v>14</v>
      </c>
    </row>
    <row r="40" spans="1:15" x14ac:dyDescent="0.75">
      <c r="A40" s="2">
        <v>3</v>
      </c>
      <c r="B40" s="2">
        <v>3</v>
      </c>
      <c r="C40" s="2" t="s">
        <v>14</v>
      </c>
      <c r="E40" t="s">
        <v>40</v>
      </c>
      <c r="F40">
        <v>-483915.30848599999</v>
      </c>
      <c r="L40" s="6"/>
    </row>
    <row r="41" spans="1:15" x14ac:dyDescent="0.75">
      <c r="A41" s="2">
        <v>3</v>
      </c>
      <c r="B41" s="2">
        <v>4</v>
      </c>
      <c r="C41" s="2" t="s">
        <v>14</v>
      </c>
      <c r="E41" t="s">
        <v>41</v>
      </c>
      <c r="F41">
        <v>-484017.682998</v>
      </c>
      <c r="L41" s="6"/>
    </row>
    <row r="42" spans="1:15" x14ac:dyDescent="0.75">
      <c r="A42" s="2">
        <v>3</v>
      </c>
      <c r="B42" s="2">
        <v>5</v>
      </c>
      <c r="C42" s="2" t="s">
        <v>14</v>
      </c>
      <c r="E42" t="s">
        <v>42</v>
      </c>
      <c r="F42">
        <v>102.37451200000901</v>
      </c>
      <c r="G42" t="s">
        <v>45</v>
      </c>
      <c r="H42" s="1">
        <v>3.3442346717300002E-39</v>
      </c>
      <c r="L42" s="5"/>
      <c r="N42" s="1"/>
    </row>
    <row r="43" spans="1:15" x14ac:dyDescent="0.75">
      <c r="A43" s="2">
        <v>3</v>
      </c>
      <c r="B43" s="2">
        <v>6</v>
      </c>
      <c r="C43" s="2" t="s">
        <v>14</v>
      </c>
    </row>
    <row r="44" spans="1:15" x14ac:dyDescent="0.75">
      <c r="A44" s="2">
        <v>3</v>
      </c>
      <c r="B44" s="2">
        <v>7</v>
      </c>
      <c r="C44" s="2" t="s">
        <v>14</v>
      </c>
    </row>
    <row r="45" spans="1:15" x14ac:dyDescent="0.75">
      <c r="A45" s="2">
        <v>3</v>
      </c>
      <c r="B45" s="2">
        <v>8</v>
      </c>
      <c r="C45" s="2" t="s">
        <v>14</v>
      </c>
      <c r="E45" t="s">
        <v>43</v>
      </c>
      <c r="F45" t="s">
        <v>1</v>
      </c>
      <c r="G45" t="s">
        <v>44</v>
      </c>
      <c r="H45" t="s">
        <v>2</v>
      </c>
      <c r="I45" t="s">
        <v>45</v>
      </c>
      <c r="J45" t="s">
        <v>37</v>
      </c>
    </row>
    <row r="46" spans="1:15" x14ac:dyDescent="0.75">
      <c r="A46" s="2">
        <v>3</v>
      </c>
      <c r="B46" s="2">
        <v>9</v>
      </c>
      <c r="C46" s="2" t="s">
        <v>14</v>
      </c>
      <c r="D46" s="2">
        <v>3</v>
      </c>
      <c r="E46" t="s">
        <v>3</v>
      </c>
      <c r="F46" s="1">
        <v>9.4107800499999995E-3</v>
      </c>
      <c r="G46">
        <v>-483915.41680800001</v>
      </c>
      <c r="H46">
        <v>0.10832200001459499</v>
      </c>
      <c r="I46">
        <v>0.64161000000000001</v>
      </c>
      <c r="J46" t="s">
        <v>49</v>
      </c>
      <c r="L46" s="4"/>
      <c r="M46" s="6"/>
      <c r="N46" s="5"/>
      <c r="O46" s="1"/>
    </row>
    <row r="47" spans="1:15" x14ac:dyDescent="0.75">
      <c r="A47" s="2">
        <v>3</v>
      </c>
      <c r="B47" s="2">
        <v>10</v>
      </c>
      <c r="C47" s="2" t="s">
        <v>14</v>
      </c>
      <c r="D47" s="2">
        <v>4</v>
      </c>
      <c r="E47" t="s">
        <v>4</v>
      </c>
      <c r="F47" s="1">
        <v>8.9292495099999994E-2</v>
      </c>
      <c r="G47">
        <v>-483920.42098699999</v>
      </c>
      <c r="H47">
        <v>5.1125009999959703</v>
      </c>
      <c r="I47">
        <v>1.39E-3</v>
      </c>
      <c r="J47" t="s">
        <v>49</v>
      </c>
      <c r="L47" s="4"/>
      <c r="M47" s="6"/>
      <c r="N47" s="5"/>
      <c r="O47" s="1"/>
    </row>
    <row r="48" spans="1:15" x14ac:dyDescent="0.75">
      <c r="A48" s="2">
        <v>3</v>
      </c>
      <c r="B48" s="2">
        <v>11</v>
      </c>
      <c r="C48" s="2" t="s">
        <v>14</v>
      </c>
      <c r="D48" s="2">
        <v>6</v>
      </c>
      <c r="E48" t="s">
        <v>5</v>
      </c>
      <c r="F48" s="1">
        <v>3.3460720300000003E-2</v>
      </c>
      <c r="G48">
        <v>-483919.25949999999</v>
      </c>
      <c r="H48">
        <v>3.95101399999111</v>
      </c>
      <c r="I48">
        <v>4.9399999999999999E-3</v>
      </c>
      <c r="J48" t="s">
        <v>49</v>
      </c>
      <c r="L48" s="4"/>
      <c r="M48" s="6"/>
      <c r="N48" s="5"/>
      <c r="O48" s="1"/>
    </row>
    <row r="49" spans="1:15" x14ac:dyDescent="0.75">
      <c r="A49" s="2">
        <v>3</v>
      </c>
      <c r="B49" s="2">
        <v>12</v>
      </c>
      <c r="C49" s="2" t="s">
        <v>14</v>
      </c>
      <c r="D49" s="2">
        <v>1</v>
      </c>
      <c r="E49" t="s">
        <v>6</v>
      </c>
      <c r="F49" s="1">
        <v>0.114735643</v>
      </c>
      <c r="G49">
        <v>-483932.05992500001</v>
      </c>
      <c r="H49">
        <v>16.751439000014201</v>
      </c>
      <c r="I49">
        <v>0</v>
      </c>
      <c r="J49" t="s">
        <v>49</v>
      </c>
      <c r="L49" s="4"/>
      <c r="M49" s="6"/>
      <c r="N49" s="5"/>
      <c r="O49" s="1"/>
    </row>
    <row r="50" spans="1:15" x14ac:dyDescent="0.75">
      <c r="A50" s="2">
        <v>3</v>
      </c>
      <c r="B50" s="2">
        <v>13</v>
      </c>
      <c r="C50" s="2" t="s">
        <v>14</v>
      </c>
      <c r="D50" s="2">
        <v>5</v>
      </c>
      <c r="E50" s="1" t="s">
        <v>7</v>
      </c>
      <c r="F50" s="1">
        <v>7.8257749700000004E-2</v>
      </c>
      <c r="G50">
        <v>-483918.98757499998</v>
      </c>
      <c r="H50">
        <v>3.6790889999829202</v>
      </c>
      <c r="I50">
        <v>6.6800000000000002E-3</v>
      </c>
      <c r="J50" t="s">
        <v>49</v>
      </c>
      <c r="L50" s="4"/>
      <c r="M50" s="6"/>
      <c r="N50" s="5"/>
      <c r="O50" s="1"/>
    </row>
    <row r="51" spans="1:15" x14ac:dyDescent="0.75">
      <c r="A51" s="2">
        <v>3</v>
      </c>
      <c r="B51" s="2">
        <v>14</v>
      </c>
      <c r="C51" s="2" t="s">
        <v>14</v>
      </c>
      <c r="D51" s="2">
        <v>7</v>
      </c>
      <c r="E51" s="1" t="s">
        <v>8</v>
      </c>
      <c r="F51" s="1">
        <v>0.102797293</v>
      </c>
      <c r="G51">
        <v>-483923.06638600002</v>
      </c>
      <c r="H51">
        <v>7.7579000000259803</v>
      </c>
      <c r="I51" s="1">
        <v>8.0000000000000007E-5</v>
      </c>
      <c r="J51" t="s">
        <v>49</v>
      </c>
      <c r="L51" s="4"/>
      <c r="M51" s="6"/>
      <c r="N51" s="5"/>
      <c r="O51" s="1"/>
    </row>
    <row r="52" spans="1:15" x14ac:dyDescent="0.75">
      <c r="A52" s="2">
        <v>3</v>
      </c>
      <c r="B52" s="2">
        <v>15</v>
      </c>
      <c r="C52" s="2" t="s">
        <v>14</v>
      </c>
      <c r="D52" s="2">
        <v>2</v>
      </c>
      <c r="E52" s="1" t="s">
        <v>9</v>
      </c>
      <c r="F52" s="1">
        <v>0.37974134599999998</v>
      </c>
      <c r="G52">
        <v>-483948.636153</v>
      </c>
      <c r="H52">
        <v>33.327667000005</v>
      </c>
      <c r="I52">
        <v>0</v>
      </c>
      <c r="J52" t="s">
        <v>49</v>
      </c>
      <c r="L52" s="4"/>
      <c r="M52" s="6"/>
      <c r="N52" s="5"/>
      <c r="O52" s="1"/>
    </row>
    <row r="53" spans="1:15" x14ac:dyDescent="0.75">
      <c r="A53" s="2">
        <v>3</v>
      </c>
      <c r="B53" s="2">
        <v>16</v>
      </c>
      <c r="C53" s="2" t="s">
        <v>14</v>
      </c>
      <c r="D53" s="2">
        <v>8</v>
      </c>
      <c r="E53" s="1" t="s">
        <v>10</v>
      </c>
      <c r="F53" s="1">
        <v>9.3664577900000004E-2</v>
      </c>
      <c r="G53">
        <v>-483917.49503599998</v>
      </c>
      <c r="H53">
        <v>2.1865499999839799</v>
      </c>
      <c r="I53">
        <v>3.6510000000000001E-2</v>
      </c>
      <c r="J53" t="s">
        <v>49</v>
      </c>
      <c r="L53" s="4"/>
      <c r="M53" s="6"/>
      <c r="N53" s="5"/>
      <c r="O53" s="1"/>
    </row>
    <row r="54" spans="1:15" x14ac:dyDescent="0.75">
      <c r="A54" s="2">
        <v>3</v>
      </c>
      <c r="B54" s="2">
        <v>17</v>
      </c>
      <c r="C54" s="2" t="s">
        <v>14</v>
      </c>
      <c r="D54" s="2">
        <v>9</v>
      </c>
      <c r="E54" s="1" t="s">
        <v>11</v>
      </c>
      <c r="F54" s="1">
        <v>0.117954132</v>
      </c>
      <c r="G54">
        <v>-483919.98879899998</v>
      </c>
      <c r="H54">
        <v>4.6803129999898303</v>
      </c>
      <c r="I54">
        <v>2.2200000000000002E-3</v>
      </c>
      <c r="J54" t="s">
        <v>49</v>
      </c>
      <c r="L54" s="4"/>
      <c r="M54" s="6"/>
      <c r="N54" s="5"/>
      <c r="O54" s="1"/>
    </row>
    <row r="55" spans="1:15" x14ac:dyDescent="0.75">
      <c r="A55" s="2">
        <f>A54+1</f>
        <v>4</v>
      </c>
      <c r="B55" s="2">
        <v>18</v>
      </c>
      <c r="C55" s="2" t="s">
        <v>13</v>
      </c>
    </row>
    <row r="56" spans="1:15" x14ac:dyDescent="0.75">
      <c r="A56" s="2">
        <v>4</v>
      </c>
      <c r="B56" s="2">
        <v>1</v>
      </c>
      <c r="C56" s="2" t="s">
        <v>15</v>
      </c>
      <c r="E56" t="s">
        <v>39</v>
      </c>
      <c r="F56" t="s">
        <v>15</v>
      </c>
    </row>
    <row r="57" spans="1:15" x14ac:dyDescent="0.75">
      <c r="A57" s="2">
        <v>4</v>
      </c>
      <c r="B57" s="2">
        <v>2</v>
      </c>
      <c r="C57" s="2" t="s">
        <v>15</v>
      </c>
    </row>
    <row r="58" spans="1:15" x14ac:dyDescent="0.75">
      <c r="A58" s="2">
        <v>4</v>
      </c>
      <c r="B58" s="2">
        <v>3</v>
      </c>
      <c r="C58" s="2" t="s">
        <v>15</v>
      </c>
      <c r="E58" t="s">
        <v>40</v>
      </c>
      <c r="F58">
        <v>-521048.27883299999</v>
      </c>
      <c r="L58" s="6"/>
    </row>
    <row r="59" spans="1:15" x14ac:dyDescent="0.75">
      <c r="A59" s="2">
        <v>4</v>
      </c>
      <c r="B59" s="2">
        <v>4</v>
      </c>
      <c r="C59" s="2" t="s">
        <v>15</v>
      </c>
      <c r="E59" t="s">
        <v>41</v>
      </c>
      <c r="F59">
        <v>-521175.92120099999</v>
      </c>
      <c r="L59" s="6"/>
    </row>
    <row r="60" spans="1:15" x14ac:dyDescent="0.75">
      <c r="A60" s="2">
        <v>4</v>
      </c>
      <c r="B60" s="2">
        <v>5</v>
      </c>
      <c r="C60" s="2" t="s">
        <v>15</v>
      </c>
      <c r="E60" t="s">
        <v>42</v>
      </c>
      <c r="F60">
        <v>127.642368</v>
      </c>
      <c r="G60" t="s">
        <v>45</v>
      </c>
      <c r="H60" s="1">
        <v>7.6372930101400004E-50</v>
      </c>
      <c r="L60" s="5"/>
      <c r="N60" s="1"/>
    </row>
    <row r="61" spans="1:15" x14ac:dyDescent="0.75">
      <c r="A61" s="2">
        <v>4</v>
      </c>
      <c r="B61" s="2">
        <v>6</v>
      </c>
      <c r="C61" s="2" t="s">
        <v>15</v>
      </c>
    </row>
    <row r="62" spans="1:15" x14ac:dyDescent="0.75">
      <c r="A62" s="2">
        <v>4</v>
      </c>
      <c r="B62" s="2">
        <v>7</v>
      </c>
      <c r="C62" s="2" t="s">
        <v>15</v>
      </c>
    </row>
    <row r="63" spans="1:15" x14ac:dyDescent="0.75">
      <c r="A63" s="2">
        <v>4</v>
      </c>
      <c r="B63" s="2">
        <v>8</v>
      </c>
      <c r="C63" s="2" t="s">
        <v>15</v>
      </c>
      <c r="E63" t="s">
        <v>43</v>
      </c>
      <c r="F63" t="s">
        <v>1</v>
      </c>
      <c r="G63" t="s">
        <v>44</v>
      </c>
      <c r="H63" t="s">
        <v>2</v>
      </c>
      <c r="I63" t="s">
        <v>45</v>
      </c>
      <c r="J63" t="s">
        <v>37</v>
      </c>
    </row>
    <row r="64" spans="1:15" x14ac:dyDescent="0.75">
      <c r="A64" s="2">
        <v>4</v>
      </c>
      <c r="B64" s="2">
        <v>9</v>
      </c>
      <c r="C64" s="2" t="s">
        <v>15</v>
      </c>
      <c r="D64" s="2">
        <v>3</v>
      </c>
      <c r="E64" t="s">
        <v>3</v>
      </c>
      <c r="F64">
        <v>4.0815499999999998E-2</v>
      </c>
      <c r="G64">
        <v>-521050.53448600002</v>
      </c>
      <c r="H64">
        <v>2.2556530000292598</v>
      </c>
      <c r="I64">
        <v>3.3669999999999999E-2</v>
      </c>
      <c r="J64" t="s">
        <v>49</v>
      </c>
      <c r="L64" s="4"/>
      <c r="M64" s="6"/>
      <c r="N64" s="5"/>
      <c r="O64" s="1"/>
    </row>
    <row r="65" spans="1:15" x14ac:dyDescent="0.75">
      <c r="A65" s="2">
        <v>4</v>
      </c>
      <c r="B65" s="2">
        <v>10</v>
      </c>
      <c r="C65" s="2" t="s">
        <v>15</v>
      </c>
      <c r="D65" s="2">
        <v>4</v>
      </c>
      <c r="E65" t="s">
        <v>4</v>
      </c>
      <c r="F65">
        <v>7.2950029999999999E-2</v>
      </c>
      <c r="G65">
        <v>-521051.84870199999</v>
      </c>
      <c r="H65">
        <v>3.5698689999990099</v>
      </c>
      <c r="I65">
        <v>7.5399999999999998E-3</v>
      </c>
      <c r="J65" t="s">
        <v>49</v>
      </c>
      <c r="L65" s="4"/>
      <c r="M65" s="6"/>
      <c r="N65" s="5"/>
      <c r="O65" s="1"/>
    </row>
    <row r="66" spans="1:15" x14ac:dyDescent="0.75">
      <c r="A66" s="2">
        <v>4</v>
      </c>
      <c r="B66" s="2">
        <v>11</v>
      </c>
      <c r="C66" s="2" t="s">
        <v>15</v>
      </c>
      <c r="D66" s="2">
        <v>6</v>
      </c>
      <c r="E66" t="s">
        <v>5</v>
      </c>
      <c r="F66">
        <v>1.474048E-2</v>
      </c>
      <c r="G66">
        <v>-521049.07165499998</v>
      </c>
      <c r="H66">
        <v>0.79282199998851799</v>
      </c>
      <c r="I66">
        <v>0.20795</v>
      </c>
      <c r="J66" t="s">
        <v>49</v>
      </c>
      <c r="L66" s="4"/>
      <c r="M66" s="6"/>
      <c r="N66" s="5"/>
      <c r="O66" s="1"/>
    </row>
    <row r="67" spans="1:15" x14ac:dyDescent="0.75">
      <c r="A67" s="2">
        <v>4</v>
      </c>
      <c r="B67" s="2">
        <v>12</v>
      </c>
      <c r="C67" s="2" t="s">
        <v>15</v>
      </c>
      <c r="D67" s="2">
        <v>1</v>
      </c>
      <c r="E67" t="s">
        <v>6</v>
      </c>
      <c r="F67">
        <v>0.12602302000000001</v>
      </c>
      <c r="G67">
        <v>-521069.39228600002</v>
      </c>
      <c r="H67">
        <v>21.113453000027199</v>
      </c>
      <c r="I67">
        <v>0</v>
      </c>
      <c r="J67" t="s">
        <v>49</v>
      </c>
      <c r="L67" s="4"/>
      <c r="M67" s="6"/>
      <c r="N67" s="5"/>
      <c r="O67" s="1"/>
    </row>
    <row r="68" spans="1:15" x14ac:dyDescent="0.75">
      <c r="A68" s="2">
        <v>4</v>
      </c>
      <c r="B68" s="2">
        <v>13</v>
      </c>
      <c r="C68" s="2" t="s">
        <v>15</v>
      </c>
      <c r="D68" s="2">
        <v>5</v>
      </c>
      <c r="E68" s="1" t="s">
        <v>7</v>
      </c>
      <c r="F68">
        <v>0.11053607</v>
      </c>
      <c r="G68">
        <v>-521055.84724500001</v>
      </c>
      <c r="H68">
        <v>7.5684120000223603</v>
      </c>
      <c r="I68">
        <v>1E-4</v>
      </c>
      <c r="J68" t="s">
        <v>49</v>
      </c>
      <c r="L68" s="4"/>
      <c r="M68" s="6"/>
      <c r="N68" s="5"/>
      <c r="O68" s="1"/>
    </row>
    <row r="69" spans="1:15" x14ac:dyDescent="0.75">
      <c r="A69" s="2">
        <v>4</v>
      </c>
      <c r="B69" s="2">
        <v>14</v>
      </c>
      <c r="C69" s="2" t="s">
        <v>15</v>
      </c>
      <c r="D69" s="2">
        <v>7</v>
      </c>
      <c r="E69" s="1" t="s">
        <v>8</v>
      </c>
      <c r="F69">
        <v>9.9478330000000004E-2</v>
      </c>
      <c r="G69">
        <v>-521056.21461999998</v>
      </c>
      <c r="H69">
        <v>7.93578699999488</v>
      </c>
      <c r="I69" s="1">
        <v>6.9999999999999994E-5</v>
      </c>
      <c r="J69" t="s">
        <v>49</v>
      </c>
      <c r="L69" s="4"/>
      <c r="M69" s="6"/>
      <c r="N69" s="5"/>
      <c r="O69" s="1"/>
    </row>
    <row r="70" spans="1:15" x14ac:dyDescent="0.75">
      <c r="A70" s="2">
        <v>4</v>
      </c>
      <c r="B70" s="2">
        <v>15</v>
      </c>
      <c r="C70" s="2" t="s">
        <v>15</v>
      </c>
      <c r="D70" s="2">
        <v>2</v>
      </c>
      <c r="E70" s="1" t="s">
        <v>9</v>
      </c>
      <c r="F70">
        <v>0.42067515</v>
      </c>
      <c r="G70">
        <v>-521091.29997300002</v>
      </c>
      <c r="H70">
        <v>43.0211400000262</v>
      </c>
      <c r="I70">
        <v>0</v>
      </c>
      <c r="J70" t="s">
        <v>49</v>
      </c>
      <c r="L70" s="4"/>
      <c r="M70" s="6"/>
      <c r="N70" s="5"/>
      <c r="O70" s="1"/>
    </row>
    <row r="71" spans="1:15" x14ac:dyDescent="0.75">
      <c r="A71" s="2">
        <v>4</v>
      </c>
      <c r="B71" s="2">
        <v>16</v>
      </c>
      <c r="C71" s="2" t="s">
        <v>15</v>
      </c>
      <c r="D71" s="2">
        <v>8</v>
      </c>
      <c r="E71" s="1" t="s">
        <v>10</v>
      </c>
      <c r="F71">
        <v>0.1315973</v>
      </c>
      <c r="G71">
        <v>-521052.12623699999</v>
      </c>
      <c r="H71">
        <v>3.8474040000000902</v>
      </c>
      <c r="I71">
        <v>5.5399999999999998E-3</v>
      </c>
      <c r="J71" t="s">
        <v>49</v>
      </c>
      <c r="L71" s="4"/>
      <c r="M71" s="6"/>
      <c r="N71" s="5"/>
      <c r="O71" s="1"/>
    </row>
    <row r="72" spans="1:15" x14ac:dyDescent="0.75">
      <c r="A72" s="2">
        <v>4</v>
      </c>
      <c r="B72" s="2">
        <v>17</v>
      </c>
      <c r="C72" s="2" t="s">
        <v>15</v>
      </c>
      <c r="D72" s="2">
        <v>9</v>
      </c>
      <c r="E72" s="1" t="s">
        <v>11</v>
      </c>
      <c r="F72">
        <v>7.3444350000000005E-2</v>
      </c>
      <c r="G72">
        <v>-521050.38163700001</v>
      </c>
      <c r="H72">
        <v>2.1028040000237498</v>
      </c>
      <c r="I72">
        <v>4.0289999999999999E-2</v>
      </c>
      <c r="J72" t="s">
        <v>49</v>
      </c>
      <c r="L72" s="4"/>
      <c r="M72" s="6"/>
      <c r="N72" s="5"/>
      <c r="O72" s="1"/>
    </row>
    <row r="73" spans="1:15" x14ac:dyDescent="0.75">
      <c r="A73" s="2">
        <f>A72+1</f>
        <v>5</v>
      </c>
      <c r="B73" s="2">
        <v>18</v>
      </c>
      <c r="C73" s="2" t="s">
        <v>14</v>
      </c>
    </row>
    <row r="74" spans="1:15" x14ac:dyDescent="0.75">
      <c r="A74" s="2">
        <f>A73+1</f>
        <v>6</v>
      </c>
      <c r="B74" s="2">
        <v>19</v>
      </c>
      <c r="C74" s="2" t="s">
        <v>13</v>
      </c>
    </row>
    <row r="75" spans="1:15" x14ac:dyDescent="0.75">
      <c r="A75" s="2">
        <v>5</v>
      </c>
      <c r="B75" s="2">
        <v>1</v>
      </c>
      <c r="C75" s="2" t="s">
        <v>16</v>
      </c>
      <c r="E75" t="s">
        <v>39</v>
      </c>
      <c r="F75" t="s">
        <v>16</v>
      </c>
    </row>
    <row r="76" spans="1:15" x14ac:dyDescent="0.75">
      <c r="A76" s="2">
        <v>5</v>
      </c>
      <c r="B76" s="2">
        <v>2</v>
      </c>
      <c r="C76" s="2" t="s">
        <v>16</v>
      </c>
    </row>
    <row r="77" spans="1:15" x14ac:dyDescent="0.75">
      <c r="A77" s="2">
        <v>5</v>
      </c>
      <c r="B77" s="2">
        <v>3</v>
      </c>
      <c r="C77" s="2" t="s">
        <v>16</v>
      </c>
      <c r="E77" t="s">
        <v>40</v>
      </c>
      <c r="F77">
        <v>-527694.95688299998</v>
      </c>
      <c r="L77" s="6"/>
    </row>
    <row r="78" spans="1:15" x14ac:dyDescent="0.75">
      <c r="A78" s="2">
        <v>5</v>
      </c>
      <c r="B78" s="2">
        <v>4</v>
      </c>
      <c r="C78" s="2" t="s">
        <v>16</v>
      </c>
      <c r="E78" t="s">
        <v>41</v>
      </c>
      <c r="F78">
        <v>-527758.62120499997</v>
      </c>
      <c r="L78" s="6"/>
    </row>
    <row r="79" spans="1:15" x14ac:dyDescent="0.75">
      <c r="A79" s="2">
        <v>5</v>
      </c>
      <c r="B79" s="2">
        <v>5</v>
      </c>
      <c r="C79" s="2" t="s">
        <v>16</v>
      </c>
      <c r="E79" t="s">
        <v>42</v>
      </c>
      <c r="F79">
        <v>63.664321999996901</v>
      </c>
      <c r="G79" t="s">
        <v>45</v>
      </c>
      <c r="H79" s="1">
        <v>4.1983611527800002E-23</v>
      </c>
      <c r="L79" s="5"/>
      <c r="N79" s="1"/>
    </row>
    <row r="80" spans="1:15" x14ac:dyDescent="0.75">
      <c r="A80" s="2">
        <v>5</v>
      </c>
      <c r="B80" s="2">
        <v>6</v>
      </c>
      <c r="C80" s="2" t="s">
        <v>16</v>
      </c>
    </row>
    <row r="81" spans="1:15" x14ac:dyDescent="0.75">
      <c r="A81" s="2">
        <v>5</v>
      </c>
      <c r="B81" s="2">
        <v>7</v>
      </c>
      <c r="C81" s="2" t="s">
        <v>16</v>
      </c>
    </row>
    <row r="82" spans="1:15" x14ac:dyDescent="0.75">
      <c r="A82" s="2">
        <v>5</v>
      </c>
      <c r="B82" s="2">
        <v>8</v>
      </c>
      <c r="C82" s="2" t="s">
        <v>16</v>
      </c>
      <c r="E82" t="s">
        <v>43</v>
      </c>
      <c r="F82" t="s">
        <v>1</v>
      </c>
      <c r="G82" t="s">
        <v>44</v>
      </c>
      <c r="H82" t="s">
        <v>2</v>
      </c>
      <c r="I82" t="s">
        <v>45</v>
      </c>
      <c r="J82" t="s">
        <v>37</v>
      </c>
    </row>
    <row r="83" spans="1:15" x14ac:dyDescent="0.75">
      <c r="A83" s="2">
        <v>5</v>
      </c>
      <c r="B83" s="2">
        <v>9</v>
      </c>
      <c r="C83" s="2" t="s">
        <v>16</v>
      </c>
      <c r="D83" s="2">
        <v>3</v>
      </c>
      <c r="E83" t="s">
        <v>3</v>
      </c>
      <c r="F83" s="1">
        <v>3.6045704599999999E-2</v>
      </c>
      <c r="G83">
        <v>-527696.76475600002</v>
      </c>
      <c r="H83">
        <v>1.8078730000415799</v>
      </c>
      <c r="I83">
        <v>5.7239999999999999E-2</v>
      </c>
      <c r="J83" t="s">
        <v>49</v>
      </c>
      <c r="L83" s="4"/>
      <c r="M83" s="6"/>
      <c r="N83" s="5"/>
      <c r="O83" s="1"/>
    </row>
    <row r="84" spans="1:15" x14ac:dyDescent="0.75">
      <c r="A84" s="2">
        <v>5</v>
      </c>
      <c r="B84" s="2">
        <v>10</v>
      </c>
      <c r="C84" s="2" t="s">
        <v>16</v>
      </c>
      <c r="D84" s="2">
        <v>4</v>
      </c>
      <c r="E84" t="s">
        <v>4</v>
      </c>
      <c r="F84" s="1">
        <v>7.4363689400000002E-2</v>
      </c>
      <c r="G84">
        <v>-527699.14260999998</v>
      </c>
      <c r="H84">
        <v>4.1857270000036797</v>
      </c>
      <c r="I84">
        <v>3.81E-3</v>
      </c>
      <c r="J84" t="s">
        <v>49</v>
      </c>
      <c r="L84" s="4"/>
      <c r="M84" s="6"/>
      <c r="N84" s="5"/>
      <c r="O84" s="1"/>
    </row>
    <row r="85" spans="1:15" x14ac:dyDescent="0.75">
      <c r="A85" s="2">
        <v>5</v>
      </c>
      <c r="B85" s="2">
        <v>11</v>
      </c>
      <c r="C85" s="2" t="s">
        <v>16</v>
      </c>
      <c r="D85" s="2">
        <v>6</v>
      </c>
      <c r="E85" t="s">
        <v>5</v>
      </c>
      <c r="F85" s="1">
        <v>8.6697485399999993E-3</v>
      </c>
      <c r="G85">
        <v>-527695.23440900003</v>
      </c>
      <c r="H85">
        <v>0.27752600004896499</v>
      </c>
      <c r="I85">
        <v>0.45626</v>
      </c>
      <c r="J85" t="s">
        <v>49</v>
      </c>
      <c r="L85" s="4"/>
      <c r="M85" s="6"/>
      <c r="N85" s="5"/>
      <c r="O85" s="1"/>
    </row>
    <row r="86" spans="1:15" x14ac:dyDescent="0.75">
      <c r="A86" s="2">
        <v>5</v>
      </c>
      <c r="B86" s="2">
        <v>12</v>
      </c>
      <c r="C86" s="2" t="s">
        <v>16</v>
      </c>
      <c r="D86" s="2">
        <v>1</v>
      </c>
      <c r="E86" t="s">
        <v>6</v>
      </c>
      <c r="F86" s="1">
        <v>-8.7159072500000004E-2</v>
      </c>
      <c r="G86">
        <v>-527704.74955499999</v>
      </c>
      <c r="H86">
        <v>9.7926720000104908</v>
      </c>
      <c r="I86" s="1">
        <v>1.0000000000000001E-5</v>
      </c>
      <c r="J86" t="s">
        <v>48</v>
      </c>
      <c r="L86" s="4"/>
      <c r="M86" s="6"/>
      <c r="N86" s="5"/>
      <c r="O86" s="1"/>
    </row>
    <row r="87" spans="1:15" x14ac:dyDescent="0.75">
      <c r="A87" s="2">
        <v>5</v>
      </c>
      <c r="B87" s="2">
        <v>13</v>
      </c>
      <c r="C87" s="2" t="s">
        <v>16</v>
      </c>
      <c r="D87" s="2">
        <v>5</v>
      </c>
      <c r="E87" s="1" t="s">
        <v>7</v>
      </c>
      <c r="F87" s="1">
        <v>7.0290764899999997E-2</v>
      </c>
      <c r="G87">
        <v>-527698.37210899999</v>
      </c>
      <c r="H87">
        <v>3.4152260000118901</v>
      </c>
      <c r="I87">
        <v>8.9599999999999992E-3</v>
      </c>
      <c r="J87" t="s">
        <v>49</v>
      </c>
      <c r="L87" s="4"/>
      <c r="M87" s="6"/>
      <c r="N87" s="5"/>
      <c r="O87" s="1"/>
    </row>
    <row r="88" spans="1:15" x14ac:dyDescent="0.75">
      <c r="A88" s="2">
        <v>5</v>
      </c>
      <c r="B88" s="2">
        <v>14</v>
      </c>
      <c r="C88" s="2" t="s">
        <v>16</v>
      </c>
      <c r="D88" s="2">
        <v>7</v>
      </c>
      <c r="E88" s="1" t="s">
        <v>8</v>
      </c>
      <c r="F88" s="1">
        <v>8.1732985300000005E-2</v>
      </c>
      <c r="G88">
        <v>-527699.56894100003</v>
      </c>
      <c r="H88">
        <v>4.612058000057</v>
      </c>
      <c r="I88">
        <v>2.3900000000000002E-3</v>
      </c>
      <c r="J88" t="s">
        <v>49</v>
      </c>
      <c r="L88" s="4"/>
      <c r="M88" s="6"/>
      <c r="N88" s="5"/>
      <c r="O88" s="1"/>
    </row>
    <row r="89" spans="1:15" x14ac:dyDescent="0.75">
      <c r="A89" s="2">
        <v>5</v>
      </c>
      <c r="B89" s="2">
        <v>15</v>
      </c>
      <c r="C89" s="2" t="s">
        <v>16</v>
      </c>
      <c r="D89" s="2">
        <v>2</v>
      </c>
      <c r="E89" s="1" t="s">
        <v>9</v>
      </c>
      <c r="F89" s="1">
        <v>0.38257860199999999</v>
      </c>
      <c r="G89">
        <v>-527725.67161199998</v>
      </c>
      <c r="H89">
        <v>30.714728999999299</v>
      </c>
      <c r="I89">
        <v>0</v>
      </c>
      <c r="J89" t="s">
        <v>49</v>
      </c>
      <c r="L89" s="4"/>
      <c r="M89" s="6"/>
      <c r="N89" s="5"/>
      <c r="O89" s="1"/>
    </row>
    <row r="90" spans="1:15" x14ac:dyDescent="0.75">
      <c r="A90" s="2">
        <v>5</v>
      </c>
      <c r="B90" s="2">
        <v>16</v>
      </c>
      <c r="C90" s="2" t="s">
        <v>16</v>
      </c>
      <c r="D90" s="2">
        <v>8</v>
      </c>
      <c r="E90" s="1" t="s">
        <v>10</v>
      </c>
      <c r="F90" s="1">
        <v>0.110621239</v>
      </c>
      <c r="G90">
        <v>-527698.495138</v>
      </c>
      <c r="H90">
        <v>3.5382550000212998</v>
      </c>
      <c r="I90">
        <v>7.8100000000000001E-3</v>
      </c>
      <c r="J90" t="s">
        <v>49</v>
      </c>
      <c r="L90" s="4"/>
      <c r="M90" s="6"/>
      <c r="N90" s="5"/>
      <c r="O90" s="1"/>
    </row>
    <row r="91" spans="1:15" x14ac:dyDescent="0.75">
      <c r="A91" s="2">
        <v>5</v>
      </c>
      <c r="B91" s="2">
        <v>17</v>
      </c>
      <c r="C91" s="2" t="s">
        <v>16</v>
      </c>
      <c r="D91" s="2">
        <v>9</v>
      </c>
      <c r="E91" s="1" t="s">
        <v>11</v>
      </c>
      <c r="F91" s="1">
        <v>6.3749599599999998E-2</v>
      </c>
      <c r="G91">
        <v>-527696.59192499996</v>
      </c>
      <c r="H91">
        <v>1.63504199997987</v>
      </c>
      <c r="I91">
        <v>7.0550000000000002E-2</v>
      </c>
      <c r="J91" t="s">
        <v>49</v>
      </c>
      <c r="L91" s="4"/>
      <c r="M91" s="6"/>
      <c r="N91" s="5"/>
      <c r="O91" s="1"/>
    </row>
    <row r="92" spans="1:15" x14ac:dyDescent="0.75">
      <c r="A92" s="2">
        <f>A91+1</f>
        <v>6</v>
      </c>
      <c r="B92" s="2">
        <v>18</v>
      </c>
      <c r="C92" s="2" t="s">
        <v>15</v>
      </c>
    </row>
    <row r="93" spans="1:15" x14ac:dyDescent="0.75">
      <c r="A93" s="2">
        <f>A92+1</f>
        <v>7</v>
      </c>
      <c r="B93" s="2">
        <v>19</v>
      </c>
      <c r="C93" s="2" t="s">
        <v>14</v>
      </c>
    </row>
    <row r="94" spans="1:15" x14ac:dyDescent="0.75">
      <c r="A94" s="2">
        <v>6</v>
      </c>
      <c r="B94" s="2">
        <v>1</v>
      </c>
      <c r="C94" s="2" t="s">
        <v>17</v>
      </c>
      <c r="E94" t="s">
        <v>39</v>
      </c>
      <c r="F94" t="s">
        <v>17</v>
      </c>
    </row>
    <row r="95" spans="1:15" x14ac:dyDescent="0.75">
      <c r="A95" s="2">
        <v>6</v>
      </c>
      <c r="B95" s="2">
        <v>2</v>
      </c>
      <c r="C95" s="2" t="s">
        <v>17</v>
      </c>
    </row>
    <row r="96" spans="1:15" x14ac:dyDescent="0.75">
      <c r="A96" s="2">
        <v>6</v>
      </c>
      <c r="B96" s="2">
        <v>3</v>
      </c>
      <c r="C96" s="2" t="s">
        <v>17</v>
      </c>
      <c r="E96" t="s">
        <v>40</v>
      </c>
      <c r="F96">
        <v>-742459.666723</v>
      </c>
      <c r="L96" s="6"/>
    </row>
    <row r="97" spans="1:15" x14ac:dyDescent="0.75">
      <c r="A97" s="2">
        <v>6</v>
      </c>
      <c r="B97" s="2">
        <v>4</v>
      </c>
      <c r="C97" s="2" t="s">
        <v>17</v>
      </c>
      <c r="E97" t="s">
        <v>41</v>
      </c>
      <c r="F97">
        <v>-742533.62088900001</v>
      </c>
      <c r="L97" s="6"/>
    </row>
    <row r="98" spans="1:15" x14ac:dyDescent="0.75">
      <c r="A98" s="2">
        <v>6</v>
      </c>
      <c r="B98" s="2">
        <v>5</v>
      </c>
      <c r="C98" s="2" t="s">
        <v>17</v>
      </c>
      <c r="E98" t="s">
        <v>42</v>
      </c>
      <c r="F98">
        <v>73.954166000010403</v>
      </c>
      <c r="G98" t="s">
        <v>45</v>
      </c>
      <c r="H98" s="1">
        <v>2.3910979372700001E-27</v>
      </c>
      <c r="L98" s="5"/>
      <c r="N98" s="1"/>
    </row>
    <row r="99" spans="1:15" x14ac:dyDescent="0.75">
      <c r="A99" s="2">
        <v>6</v>
      </c>
      <c r="B99" s="2">
        <v>6</v>
      </c>
      <c r="C99" s="2" t="s">
        <v>17</v>
      </c>
    </row>
    <row r="100" spans="1:15" x14ac:dyDescent="0.75">
      <c r="A100" s="2">
        <v>6</v>
      </c>
      <c r="B100" s="2">
        <v>7</v>
      </c>
      <c r="C100" s="2" t="s">
        <v>17</v>
      </c>
    </row>
    <row r="101" spans="1:15" x14ac:dyDescent="0.75">
      <c r="A101" s="2">
        <v>6</v>
      </c>
      <c r="B101" s="2">
        <v>8</v>
      </c>
      <c r="C101" s="2" t="s">
        <v>17</v>
      </c>
      <c r="E101" t="s">
        <v>43</v>
      </c>
      <c r="F101" t="s">
        <v>1</v>
      </c>
      <c r="G101" t="s">
        <v>44</v>
      </c>
      <c r="H101" t="s">
        <v>2</v>
      </c>
      <c r="I101" t="s">
        <v>45</v>
      </c>
      <c r="J101" t="s">
        <v>37</v>
      </c>
    </row>
    <row r="102" spans="1:15" x14ac:dyDescent="0.75">
      <c r="A102" s="2">
        <v>6</v>
      </c>
      <c r="B102" s="2">
        <v>9</v>
      </c>
      <c r="C102" s="2" t="s">
        <v>17</v>
      </c>
      <c r="D102" s="2">
        <v>3</v>
      </c>
      <c r="E102" t="s">
        <v>3</v>
      </c>
      <c r="F102" s="1">
        <v>2.91570947E-2</v>
      </c>
      <c r="G102">
        <v>-742461.27781899995</v>
      </c>
      <c r="H102">
        <v>1.6110959999496099</v>
      </c>
      <c r="I102">
        <v>7.2650000000000006E-2</v>
      </c>
      <c r="J102" t="s">
        <v>49</v>
      </c>
      <c r="L102" s="4"/>
      <c r="M102" s="6"/>
      <c r="N102" s="5"/>
      <c r="O102" s="1"/>
    </row>
    <row r="103" spans="1:15" x14ac:dyDescent="0.75">
      <c r="A103" s="2">
        <v>6</v>
      </c>
      <c r="B103" s="2">
        <v>10</v>
      </c>
      <c r="C103" s="2" t="s">
        <v>17</v>
      </c>
      <c r="D103" s="2">
        <v>4</v>
      </c>
      <c r="E103" t="s">
        <v>4</v>
      </c>
      <c r="F103" s="1">
        <v>6.0544601199999999E-2</v>
      </c>
      <c r="G103">
        <v>-742463.35250399995</v>
      </c>
      <c r="H103">
        <v>3.6857809999492002</v>
      </c>
      <c r="I103">
        <v>6.6299999999999996E-3</v>
      </c>
      <c r="J103" t="s">
        <v>49</v>
      </c>
      <c r="L103" s="4"/>
      <c r="M103" s="6"/>
      <c r="N103" s="5"/>
      <c r="O103" s="1"/>
    </row>
    <row r="104" spans="1:15" x14ac:dyDescent="0.75">
      <c r="A104" s="2">
        <v>6</v>
      </c>
      <c r="B104" s="2">
        <v>11</v>
      </c>
      <c r="C104" s="2" t="s">
        <v>17</v>
      </c>
      <c r="D104" s="2">
        <v>6</v>
      </c>
      <c r="E104" t="s">
        <v>5</v>
      </c>
      <c r="F104" s="1">
        <v>2.62679717E-2</v>
      </c>
      <c r="G104">
        <v>-742463.14804700005</v>
      </c>
      <c r="H104">
        <v>3.4813240000512402</v>
      </c>
      <c r="I104">
        <v>8.3199999999999993E-3</v>
      </c>
      <c r="J104" t="s">
        <v>49</v>
      </c>
      <c r="L104" s="4"/>
      <c r="M104" s="6"/>
      <c r="N104" s="5"/>
      <c r="O104" s="1"/>
    </row>
    <row r="105" spans="1:15" x14ac:dyDescent="0.75">
      <c r="A105" s="2">
        <v>6</v>
      </c>
      <c r="B105" s="2">
        <v>12</v>
      </c>
      <c r="C105" s="2" t="s">
        <v>17</v>
      </c>
      <c r="D105" s="2">
        <v>1</v>
      </c>
      <c r="E105" t="s">
        <v>6</v>
      </c>
      <c r="F105" s="1">
        <v>-5.5053743299999999E-2</v>
      </c>
      <c r="G105">
        <v>-742465.53009799996</v>
      </c>
      <c r="H105">
        <v>5.8633749999571503</v>
      </c>
      <c r="I105">
        <v>6.2E-4</v>
      </c>
      <c r="J105" t="s">
        <v>48</v>
      </c>
      <c r="L105" s="4"/>
      <c r="M105" s="6"/>
      <c r="N105" s="5"/>
      <c r="O105" s="1"/>
    </row>
    <row r="106" spans="1:15" x14ac:dyDescent="0.75">
      <c r="A106" s="2">
        <v>6</v>
      </c>
      <c r="B106" s="2">
        <v>13</v>
      </c>
      <c r="C106" s="2" t="s">
        <v>17</v>
      </c>
      <c r="D106" s="2">
        <v>5</v>
      </c>
      <c r="E106" s="1" t="s">
        <v>7</v>
      </c>
      <c r="F106" s="1">
        <v>8.0911072700000003E-2</v>
      </c>
      <c r="G106">
        <v>-742465.73824199999</v>
      </c>
      <c r="H106">
        <v>6.0715189999900696</v>
      </c>
      <c r="I106">
        <v>4.8999999999999998E-4</v>
      </c>
      <c r="J106" t="s">
        <v>49</v>
      </c>
      <c r="L106" s="4"/>
      <c r="M106" s="6"/>
      <c r="N106" s="5"/>
      <c r="O106" s="1"/>
    </row>
    <row r="107" spans="1:15" x14ac:dyDescent="0.75">
      <c r="A107" s="2">
        <v>6</v>
      </c>
      <c r="B107" s="2">
        <v>14</v>
      </c>
      <c r="C107" s="2" t="s">
        <v>17</v>
      </c>
      <c r="D107" s="2">
        <v>7</v>
      </c>
      <c r="E107" s="1" t="s">
        <v>8</v>
      </c>
      <c r="F107" s="1">
        <v>2.7155968999999999E-2</v>
      </c>
      <c r="G107">
        <v>-742460.48112100002</v>
      </c>
      <c r="H107">
        <v>0.81439800001680795</v>
      </c>
      <c r="I107">
        <v>0.20186999999999999</v>
      </c>
      <c r="J107" t="s">
        <v>49</v>
      </c>
      <c r="L107" s="4"/>
      <c r="M107" s="6"/>
      <c r="N107" s="5"/>
      <c r="O107" s="1"/>
    </row>
    <row r="108" spans="1:15" x14ac:dyDescent="0.75">
      <c r="A108" s="2">
        <v>6</v>
      </c>
      <c r="B108" s="2">
        <v>15</v>
      </c>
      <c r="C108" s="2" t="s">
        <v>17</v>
      </c>
      <c r="D108" s="2">
        <v>2</v>
      </c>
      <c r="E108" s="1" t="s">
        <v>9</v>
      </c>
      <c r="F108" s="1">
        <v>0.34834531400000002</v>
      </c>
      <c r="G108">
        <v>-742504.58305400005</v>
      </c>
      <c r="H108">
        <v>44.916331000044003</v>
      </c>
      <c r="I108">
        <v>0</v>
      </c>
      <c r="J108" t="s">
        <v>49</v>
      </c>
      <c r="L108" s="4"/>
      <c r="M108" s="6"/>
      <c r="N108" s="5"/>
      <c r="O108" s="1"/>
    </row>
    <row r="109" spans="1:15" x14ac:dyDescent="0.75">
      <c r="A109" s="2">
        <v>6</v>
      </c>
      <c r="B109" s="2">
        <v>16</v>
      </c>
      <c r="C109" s="2" t="s">
        <v>17</v>
      </c>
      <c r="D109" s="2">
        <v>8</v>
      </c>
      <c r="E109" s="1" t="s">
        <v>10</v>
      </c>
      <c r="F109" s="1">
        <v>0.107321296</v>
      </c>
      <c r="G109">
        <v>-742463.94009399996</v>
      </c>
      <c r="H109">
        <v>4.2733709999592904</v>
      </c>
      <c r="I109">
        <v>3.46E-3</v>
      </c>
      <c r="J109" t="s">
        <v>49</v>
      </c>
      <c r="L109" s="4"/>
      <c r="M109" s="6"/>
      <c r="N109" s="5"/>
      <c r="O109" s="1"/>
    </row>
    <row r="110" spans="1:15" x14ac:dyDescent="0.75">
      <c r="A110" s="2">
        <v>6</v>
      </c>
      <c r="B110" s="2">
        <v>17</v>
      </c>
      <c r="C110" s="2" t="s">
        <v>17</v>
      </c>
      <c r="D110" s="2">
        <v>9</v>
      </c>
      <c r="E110" s="1" t="s">
        <v>11</v>
      </c>
      <c r="F110" s="1">
        <v>5.7865110099999999E-2</v>
      </c>
      <c r="G110">
        <v>-742461.65094399999</v>
      </c>
      <c r="H110">
        <v>1.9842209999915199</v>
      </c>
      <c r="I110">
        <v>4.6359999999999998E-2</v>
      </c>
      <c r="J110" t="s">
        <v>49</v>
      </c>
      <c r="L110" s="4"/>
      <c r="M110" s="6"/>
      <c r="N110" s="5"/>
      <c r="O110" s="1"/>
    </row>
    <row r="111" spans="1:15" x14ac:dyDescent="0.75">
      <c r="A111" s="2">
        <f>A110+1</f>
        <v>7</v>
      </c>
      <c r="B111" s="2">
        <v>18</v>
      </c>
      <c r="C111" s="2" t="s">
        <v>16</v>
      </c>
    </row>
    <row r="112" spans="1:15" x14ac:dyDescent="0.75">
      <c r="A112" s="2">
        <f>A111+1</f>
        <v>8</v>
      </c>
      <c r="B112" s="2">
        <v>19</v>
      </c>
      <c r="C112" s="2" t="s">
        <v>15</v>
      </c>
    </row>
    <row r="113" spans="1:15" x14ac:dyDescent="0.75">
      <c r="A113" s="2">
        <v>7</v>
      </c>
      <c r="B113" s="2">
        <v>1</v>
      </c>
      <c r="C113" s="2" t="s">
        <v>18</v>
      </c>
      <c r="E113" t="s">
        <v>39</v>
      </c>
      <c r="F113" t="s">
        <v>18</v>
      </c>
    </row>
    <row r="114" spans="1:15" x14ac:dyDescent="0.75">
      <c r="A114" s="2">
        <v>7</v>
      </c>
      <c r="B114" s="2">
        <v>2</v>
      </c>
      <c r="C114" s="2" t="s">
        <v>18</v>
      </c>
    </row>
    <row r="115" spans="1:15" x14ac:dyDescent="0.75">
      <c r="A115" s="2">
        <v>7</v>
      </c>
      <c r="B115" s="2">
        <v>3</v>
      </c>
      <c r="C115" s="2" t="s">
        <v>18</v>
      </c>
      <c r="E115" t="s">
        <v>40</v>
      </c>
      <c r="F115">
        <v>-408468.15349</v>
      </c>
      <c r="L115" s="6"/>
    </row>
    <row r="116" spans="1:15" x14ac:dyDescent="0.75">
      <c r="A116" s="2">
        <v>7</v>
      </c>
      <c r="B116" s="2">
        <v>4</v>
      </c>
      <c r="C116" s="2" t="s">
        <v>18</v>
      </c>
      <c r="E116" t="s">
        <v>41</v>
      </c>
      <c r="F116">
        <v>-408505.58623100002</v>
      </c>
      <c r="L116" s="6"/>
    </row>
    <row r="117" spans="1:15" x14ac:dyDescent="0.75">
      <c r="A117" s="2">
        <v>7</v>
      </c>
      <c r="B117" s="2">
        <v>5</v>
      </c>
      <c r="C117" s="2" t="s">
        <v>18</v>
      </c>
      <c r="E117" t="s">
        <v>42</v>
      </c>
      <c r="F117">
        <v>37.432741000025999</v>
      </c>
      <c r="G117" t="s">
        <v>45</v>
      </c>
      <c r="H117" s="1">
        <v>1.67994842231E-12</v>
      </c>
      <c r="L117" s="5"/>
      <c r="N117" s="1"/>
    </row>
    <row r="118" spans="1:15" x14ac:dyDescent="0.75">
      <c r="A118" s="2">
        <v>7</v>
      </c>
      <c r="B118" s="2">
        <v>6</v>
      </c>
      <c r="C118" s="2" t="s">
        <v>18</v>
      </c>
    </row>
    <row r="119" spans="1:15" x14ac:dyDescent="0.75">
      <c r="A119" s="2">
        <v>7</v>
      </c>
      <c r="B119" s="2">
        <v>7</v>
      </c>
      <c r="C119" s="2" t="s">
        <v>18</v>
      </c>
    </row>
    <row r="120" spans="1:15" x14ac:dyDescent="0.75">
      <c r="A120" s="2">
        <v>7</v>
      </c>
      <c r="B120" s="2">
        <v>8</v>
      </c>
      <c r="C120" s="2" t="s">
        <v>18</v>
      </c>
      <c r="E120" t="s">
        <v>43</v>
      </c>
      <c r="F120" t="s">
        <v>1</v>
      </c>
      <c r="G120" t="s">
        <v>44</v>
      </c>
      <c r="H120" t="s">
        <v>2</v>
      </c>
      <c r="I120" t="s">
        <v>45</v>
      </c>
      <c r="J120" t="s">
        <v>37</v>
      </c>
    </row>
    <row r="121" spans="1:15" x14ac:dyDescent="0.75">
      <c r="A121" s="2">
        <v>7</v>
      </c>
      <c r="B121" s="2">
        <v>9</v>
      </c>
      <c r="C121" s="2" t="s">
        <v>18</v>
      </c>
      <c r="D121" s="2">
        <v>3</v>
      </c>
      <c r="E121" t="s">
        <v>3</v>
      </c>
      <c r="F121" s="1">
        <v>-1.9918233399999999E-2</v>
      </c>
      <c r="G121">
        <v>-408468.553984</v>
      </c>
      <c r="H121">
        <v>0.400494000001344</v>
      </c>
      <c r="I121">
        <v>0.37080000000000002</v>
      </c>
      <c r="J121" t="s">
        <v>48</v>
      </c>
      <c r="L121" s="4"/>
      <c r="M121" s="6"/>
      <c r="N121" s="5"/>
      <c r="O121" s="1"/>
    </row>
    <row r="122" spans="1:15" x14ac:dyDescent="0.75">
      <c r="A122" s="2">
        <v>7</v>
      </c>
      <c r="B122" s="2">
        <v>10</v>
      </c>
      <c r="C122" s="2" t="s">
        <v>18</v>
      </c>
      <c r="D122" s="2">
        <v>4</v>
      </c>
      <c r="E122" t="s">
        <v>4</v>
      </c>
      <c r="F122" s="1">
        <v>0.101787977</v>
      </c>
      <c r="G122">
        <v>-408473.50457200001</v>
      </c>
      <c r="H122">
        <v>5.3510820000083097</v>
      </c>
      <c r="I122">
        <v>1.07E-3</v>
      </c>
      <c r="J122" t="s">
        <v>49</v>
      </c>
      <c r="L122" s="4"/>
      <c r="M122" s="6"/>
      <c r="N122" s="5"/>
      <c r="O122" s="1"/>
    </row>
    <row r="123" spans="1:15" x14ac:dyDescent="0.75">
      <c r="A123" s="2">
        <v>7</v>
      </c>
      <c r="B123" s="2">
        <v>11</v>
      </c>
      <c r="C123" s="2" t="s">
        <v>18</v>
      </c>
      <c r="D123" s="2">
        <v>6</v>
      </c>
      <c r="E123" t="s">
        <v>5</v>
      </c>
      <c r="F123" s="1">
        <v>2.8860832600000001E-3</v>
      </c>
      <c r="G123">
        <v>-408468.17827700003</v>
      </c>
      <c r="H123">
        <v>2.4787000031210399E-2</v>
      </c>
      <c r="I123">
        <v>0.82381000000000004</v>
      </c>
      <c r="J123" t="s">
        <v>49</v>
      </c>
      <c r="L123" s="4"/>
      <c r="M123" s="6"/>
      <c r="N123" s="5"/>
      <c r="O123" s="1"/>
    </row>
    <row r="124" spans="1:15" x14ac:dyDescent="0.75">
      <c r="A124" s="2">
        <v>7</v>
      </c>
      <c r="B124" s="2">
        <v>12</v>
      </c>
      <c r="C124" s="2" t="s">
        <v>18</v>
      </c>
      <c r="D124" s="2">
        <v>1</v>
      </c>
      <c r="E124" t="s">
        <v>6</v>
      </c>
      <c r="F124" s="1">
        <v>9.3269324700000003E-3</v>
      </c>
      <c r="G124">
        <v>-408468.24916399998</v>
      </c>
      <c r="H124">
        <v>9.5673999981954694E-2</v>
      </c>
      <c r="I124">
        <v>0.66180000000000005</v>
      </c>
      <c r="J124" t="s">
        <v>49</v>
      </c>
      <c r="L124" s="4"/>
      <c r="M124" s="6"/>
      <c r="N124" s="5"/>
      <c r="O124" s="1"/>
    </row>
    <row r="125" spans="1:15" x14ac:dyDescent="0.75">
      <c r="A125" s="2">
        <v>7</v>
      </c>
      <c r="B125" s="2">
        <v>13</v>
      </c>
      <c r="C125" s="2" t="s">
        <v>18</v>
      </c>
      <c r="D125" s="2">
        <v>5</v>
      </c>
      <c r="E125" s="1" t="s">
        <v>7</v>
      </c>
      <c r="F125" s="1">
        <v>0.14803226799999999</v>
      </c>
      <c r="G125">
        <v>-408478.56720200001</v>
      </c>
      <c r="H125">
        <v>10.4137120000086</v>
      </c>
      <c r="I125" s="1">
        <v>1.0000000000000001E-5</v>
      </c>
      <c r="J125" t="s">
        <v>49</v>
      </c>
      <c r="L125" s="4"/>
      <c r="M125" s="6"/>
      <c r="N125" s="5"/>
      <c r="O125" s="1"/>
    </row>
    <row r="126" spans="1:15" x14ac:dyDescent="0.75">
      <c r="A126" s="2">
        <v>7</v>
      </c>
      <c r="B126" s="2">
        <v>14</v>
      </c>
      <c r="C126" s="2" t="s">
        <v>18</v>
      </c>
      <c r="D126" s="2">
        <v>7</v>
      </c>
      <c r="E126" s="1" t="s">
        <v>8</v>
      </c>
      <c r="F126" s="1">
        <v>4.1306086899999997E-2</v>
      </c>
      <c r="G126">
        <v>-408469.28320900002</v>
      </c>
      <c r="H126">
        <v>1.1297190000186601</v>
      </c>
      <c r="I126">
        <v>0.1328</v>
      </c>
      <c r="J126" t="s">
        <v>49</v>
      </c>
      <c r="L126" s="4"/>
      <c r="M126" s="6"/>
      <c r="N126" s="5"/>
      <c r="O126" s="1"/>
    </row>
    <row r="127" spans="1:15" x14ac:dyDescent="0.75">
      <c r="A127" s="2">
        <v>7</v>
      </c>
      <c r="B127" s="2">
        <v>15</v>
      </c>
      <c r="C127" s="2" t="s">
        <v>18</v>
      </c>
      <c r="D127" s="2">
        <v>2</v>
      </c>
      <c r="E127" s="1" t="s">
        <v>9</v>
      </c>
      <c r="F127" s="1">
        <v>0.223800742</v>
      </c>
      <c r="G127">
        <v>-408480.28980099998</v>
      </c>
      <c r="H127">
        <v>12.1363109999801</v>
      </c>
      <c r="I127">
        <v>0</v>
      </c>
      <c r="J127" t="s">
        <v>49</v>
      </c>
      <c r="L127" s="4"/>
      <c r="M127" s="6"/>
      <c r="N127" s="5"/>
      <c r="O127" s="1"/>
    </row>
    <row r="128" spans="1:15" x14ac:dyDescent="0.75">
      <c r="A128" s="2">
        <v>7</v>
      </c>
      <c r="B128" s="2">
        <v>16</v>
      </c>
      <c r="C128" s="2" t="s">
        <v>18</v>
      </c>
      <c r="D128" s="2">
        <v>8</v>
      </c>
      <c r="E128" s="1" t="s">
        <v>10</v>
      </c>
      <c r="F128" s="1">
        <v>8.8892690400000002E-2</v>
      </c>
      <c r="G128">
        <v>-408469.54445400002</v>
      </c>
      <c r="H128">
        <v>1.39096400002017</v>
      </c>
      <c r="I128">
        <v>9.5329999999999998E-2</v>
      </c>
      <c r="J128" t="s">
        <v>49</v>
      </c>
      <c r="L128" s="4"/>
      <c r="M128" s="6"/>
      <c r="N128" s="5"/>
      <c r="O128" s="1"/>
    </row>
    <row r="129" spans="1:15" x14ac:dyDescent="0.75">
      <c r="A129" s="2">
        <v>7</v>
      </c>
      <c r="B129" s="2">
        <v>17</v>
      </c>
      <c r="C129" s="2" t="s">
        <v>18</v>
      </c>
      <c r="D129" s="2">
        <v>9</v>
      </c>
      <c r="E129" s="1" t="s">
        <v>11</v>
      </c>
      <c r="F129" s="1">
        <v>5.6967341599999999E-2</v>
      </c>
      <c r="G129">
        <v>-408469.03941999999</v>
      </c>
      <c r="H129">
        <v>0.88592999998945698</v>
      </c>
      <c r="I129">
        <v>0.18315000000000001</v>
      </c>
      <c r="J129" t="s">
        <v>49</v>
      </c>
      <c r="L129" s="4"/>
      <c r="M129" s="6"/>
      <c r="N129" s="5"/>
      <c r="O129" s="1"/>
    </row>
    <row r="130" spans="1:15" x14ac:dyDescent="0.75">
      <c r="A130" s="2">
        <f>A129+1</f>
        <v>8</v>
      </c>
      <c r="B130" s="2">
        <v>18</v>
      </c>
      <c r="C130" s="2" t="s">
        <v>17</v>
      </c>
    </row>
    <row r="131" spans="1:15" x14ac:dyDescent="0.75">
      <c r="A131" s="2">
        <f>A130+1</f>
        <v>9</v>
      </c>
      <c r="B131" s="2">
        <v>19</v>
      </c>
      <c r="C131" s="2" t="s">
        <v>16</v>
      </c>
    </row>
    <row r="132" spans="1:15" x14ac:dyDescent="0.75">
      <c r="A132" s="2">
        <v>8</v>
      </c>
      <c r="B132" s="2">
        <v>1</v>
      </c>
      <c r="C132" s="2" t="s">
        <v>19</v>
      </c>
      <c r="E132" t="s">
        <v>39</v>
      </c>
      <c r="F132" t="s">
        <v>19</v>
      </c>
    </row>
    <row r="133" spans="1:15" x14ac:dyDescent="0.75">
      <c r="A133" s="2">
        <v>8</v>
      </c>
      <c r="B133" s="2">
        <v>2</v>
      </c>
      <c r="C133" s="2" t="s">
        <v>19</v>
      </c>
    </row>
    <row r="134" spans="1:15" x14ac:dyDescent="0.75">
      <c r="A134" s="2">
        <v>8</v>
      </c>
      <c r="B134" s="2">
        <v>3</v>
      </c>
      <c r="C134" s="2" t="s">
        <v>19</v>
      </c>
      <c r="E134" t="s">
        <v>40</v>
      </c>
      <c r="F134">
        <v>-434342.84183699999</v>
      </c>
      <c r="L134" s="6"/>
    </row>
    <row r="135" spans="1:15" x14ac:dyDescent="0.75">
      <c r="A135" s="2">
        <v>8</v>
      </c>
      <c r="B135" s="2">
        <v>4</v>
      </c>
      <c r="C135" s="2" t="s">
        <v>19</v>
      </c>
      <c r="E135" t="s">
        <v>41</v>
      </c>
      <c r="F135">
        <v>-434429.47278299998</v>
      </c>
      <c r="L135" s="6"/>
    </row>
    <row r="136" spans="1:15" x14ac:dyDescent="0.75">
      <c r="A136" s="2">
        <v>8</v>
      </c>
      <c r="B136" s="2">
        <v>5</v>
      </c>
      <c r="C136" s="2" t="s">
        <v>19</v>
      </c>
      <c r="E136" t="s">
        <v>42</v>
      </c>
      <c r="F136">
        <v>86.630945999990203</v>
      </c>
      <c r="G136" t="s">
        <v>45</v>
      </c>
      <c r="H136" s="1">
        <v>1.28992774525E-32</v>
      </c>
      <c r="L136" s="5"/>
      <c r="N136" s="1"/>
    </row>
    <row r="137" spans="1:15" x14ac:dyDescent="0.75">
      <c r="A137" s="2">
        <v>8</v>
      </c>
      <c r="B137" s="2">
        <v>6</v>
      </c>
      <c r="C137" s="2" t="s">
        <v>19</v>
      </c>
    </row>
    <row r="138" spans="1:15" x14ac:dyDescent="0.75">
      <c r="A138" s="2">
        <v>8</v>
      </c>
      <c r="B138" s="2">
        <v>7</v>
      </c>
      <c r="C138" s="2" t="s">
        <v>19</v>
      </c>
    </row>
    <row r="139" spans="1:15" x14ac:dyDescent="0.75">
      <c r="A139" s="2">
        <v>8</v>
      </c>
      <c r="B139" s="2">
        <v>8</v>
      </c>
      <c r="C139" s="2" t="s">
        <v>19</v>
      </c>
      <c r="E139" t="s">
        <v>43</v>
      </c>
      <c r="F139" t="s">
        <v>1</v>
      </c>
      <c r="G139" t="s">
        <v>44</v>
      </c>
      <c r="H139" t="s">
        <v>2</v>
      </c>
      <c r="I139" t="s">
        <v>45</v>
      </c>
      <c r="J139" t="s">
        <v>37</v>
      </c>
    </row>
    <row r="140" spans="1:15" x14ac:dyDescent="0.75">
      <c r="A140" s="2">
        <v>8</v>
      </c>
      <c r="B140" s="2">
        <v>9</v>
      </c>
      <c r="C140" s="2" t="s">
        <v>19</v>
      </c>
      <c r="D140" s="2">
        <v>3</v>
      </c>
      <c r="E140" t="s">
        <v>3</v>
      </c>
      <c r="F140" s="1">
        <v>3.1369978E-2</v>
      </c>
      <c r="G140">
        <v>-434343.949586</v>
      </c>
      <c r="H140">
        <v>1.10774900001706</v>
      </c>
      <c r="I140">
        <v>0.13663</v>
      </c>
      <c r="J140" t="s">
        <v>49</v>
      </c>
      <c r="L140" s="4"/>
      <c r="M140" s="6"/>
      <c r="N140" s="5"/>
      <c r="O140" s="1"/>
    </row>
    <row r="141" spans="1:15" x14ac:dyDescent="0.75">
      <c r="A141" s="2">
        <v>8</v>
      </c>
      <c r="B141" s="2">
        <v>10</v>
      </c>
      <c r="C141" s="2" t="s">
        <v>19</v>
      </c>
      <c r="D141" s="2">
        <v>4</v>
      </c>
      <c r="E141" t="s">
        <v>4</v>
      </c>
      <c r="F141" s="1">
        <v>0.103604284</v>
      </c>
      <c r="G141">
        <v>-434349.32957399997</v>
      </c>
      <c r="H141">
        <v>6.4877369999885497</v>
      </c>
      <c r="I141">
        <v>3.2000000000000003E-4</v>
      </c>
      <c r="J141" t="s">
        <v>49</v>
      </c>
      <c r="L141" s="4"/>
      <c r="M141" s="6"/>
      <c r="N141" s="5"/>
      <c r="O141" s="1"/>
    </row>
    <row r="142" spans="1:15" x14ac:dyDescent="0.75">
      <c r="A142" s="2">
        <v>8</v>
      </c>
      <c r="B142" s="2">
        <v>11</v>
      </c>
      <c r="C142" s="2" t="s">
        <v>19</v>
      </c>
      <c r="D142" s="2">
        <v>6</v>
      </c>
      <c r="E142" t="s">
        <v>5</v>
      </c>
      <c r="F142" s="1">
        <v>1.24937151E-2</v>
      </c>
      <c r="G142">
        <v>-434343.32690699998</v>
      </c>
      <c r="H142">
        <v>0.48506999999517503</v>
      </c>
      <c r="I142">
        <v>0.32464999999999999</v>
      </c>
      <c r="J142" t="s">
        <v>49</v>
      </c>
      <c r="L142" s="4"/>
      <c r="M142" s="6"/>
      <c r="N142" s="5"/>
      <c r="O142" s="1"/>
    </row>
    <row r="143" spans="1:15" x14ac:dyDescent="0.75">
      <c r="A143" s="2">
        <v>8</v>
      </c>
      <c r="B143" s="2">
        <v>12</v>
      </c>
      <c r="C143" s="2" t="s">
        <v>19</v>
      </c>
      <c r="D143" s="2">
        <v>1</v>
      </c>
      <c r="E143" t="s">
        <v>6</v>
      </c>
      <c r="F143" s="1">
        <v>-0.10530394999999999</v>
      </c>
      <c r="G143">
        <v>-434354.57604900002</v>
      </c>
      <c r="H143">
        <v>11.734212000039401</v>
      </c>
      <c r="I143">
        <v>0</v>
      </c>
      <c r="J143" t="s">
        <v>48</v>
      </c>
      <c r="L143" s="4"/>
      <c r="M143" s="6"/>
      <c r="N143" s="5"/>
      <c r="O143" s="1"/>
    </row>
    <row r="144" spans="1:15" x14ac:dyDescent="0.75">
      <c r="A144" s="2">
        <v>8</v>
      </c>
      <c r="B144" s="2">
        <v>13</v>
      </c>
      <c r="C144" s="2" t="s">
        <v>19</v>
      </c>
      <c r="D144" s="2">
        <v>5</v>
      </c>
      <c r="E144" s="1" t="s">
        <v>7</v>
      </c>
      <c r="F144" s="1">
        <v>4.2470606199999997E-2</v>
      </c>
      <c r="G144">
        <v>-434343.88137700001</v>
      </c>
      <c r="H144">
        <v>1.0395400000270401</v>
      </c>
      <c r="I144">
        <v>0.14932999999999999</v>
      </c>
      <c r="J144" t="s">
        <v>49</v>
      </c>
      <c r="L144" s="4"/>
      <c r="M144" s="6"/>
      <c r="N144" s="5"/>
      <c r="O144" s="1"/>
    </row>
    <row r="145" spans="1:15" x14ac:dyDescent="0.75">
      <c r="A145" s="2">
        <v>8</v>
      </c>
      <c r="B145" s="2">
        <v>14</v>
      </c>
      <c r="C145" s="2" t="s">
        <v>19</v>
      </c>
      <c r="D145" s="2">
        <v>7</v>
      </c>
      <c r="E145" s="1" t="s">
        <v>8</v>
      </c>
      <c r="F145" s="1">
        <v>0.106929677</v>
      </c>
      <c r="G145">
        <v>-434349.512476</v>
      </c>
      <c r="H145">
        <v>6.6706390000181202</v>
      </c>
      <c r="I145">
        <v>2.5999999999999998E-4</v>
      </c>
      <c r="J145" t="s">
        <v>49</v>
      </c>
      <c r="L145" s="4"/>
      <c r="M145" s="6"/>
      <c r="N145" s="5"/>
      <c r="O145" s="1"/>
    </row>
    <row r="146" spans="1:15" x14ac:dyDescent="0.75">
      <c r="A146" s="2">
        <v>8</v>
      </c>
      <c r="B146" s="2">
        <v>15</v>
      </c>
      <c r="C146" s="2" t="s">
        <v>19</v>
      </c>
      <c r="D146" s="2">
        <v>2</v>
      </c>
      <c r="E146" s="1" t="s">
        <v>9</v>
      </c>
      <c r="F146" s="1">
        <v>0.48200250700000002</v>
      </c>
      <c r="G146">
        <v>-434378.31997900002</v>
      </c>
      <c r="H146">
        <v>35.4781420000363</v>
      </c>
      <c r="I146">
        <v>0</v>
      </c>
      <c r="J146" t="s">
        <v>49</v>
      </c>
      <c r="L146" s="4"/>
      <c r="M146" s="6"/>
      <c r="N146" s="5"/>
      <c r="O146" s="1"/>
    </row>
    <row r="147" spans="1:15" x14ac:dyDescent="0.75">
      <c r="A147" s="2">
        <v>8</v>
      </c>
      <c r="B147" s="2">
        <v>16</v>
      </c>
      <c r="C147" s="2" t="s">
        <v>19</v>
      </c>
      <c r="D147" s="2">
        <v>8</v>
      </c>
      <c r="E147" s="1" t="s">
        <v>10</v>
      </c>
      <c r="F147" s="1">
        <v>0.132244482</v>
      </c>
      <c r="G147">
        <v>-434346.788642</v>
      </c>
      <c r="H147">
        <v>3.9468050000141299</v>
      </c>
      <c r="I147">
        <v>4.96E-3</v>
      </c>
      <c r="J147" t="s">
        <v>49</v>
      </c>
      <c r="L147" s="4"/>
      <c r="M147" s="6"/>
      <c r="N147" s="5"/>
      <c r="O147" s="1"/>
    </row>
    <row r="148" spans="1:15" x14ac:dyDescent="0.75">
      <c r="A148" s="2">
        <v>8</v>
      </c>
      <c r="B148" s="2">
        <v>17</v>
      </c>
      <c r="C148" s="2" t="s">
        <v>19</v>
      </c>
      <c r="D148" s="2">
        <v>9</v>
      </c>
      <c r="E148" s="1" t="s">
        <v>11</v>
      </c>
      <c r="F148" s="1">
        <v>0.20035837000000001</v>
      </c>
      <c r="G148">
        <v>-434356.00424099999</v>
      </c>
      <c r="H148">
        <v>13.1624040000024</v>
      </c>
      <c r="I148">
        <v>0</v>
      </c>
      <c r="J148" t="s">
        <v>49</v>
      </c>
      <c r="L148" s="4"/>
      <c r="M148" s="6"/>
      <c r="N148" s="5"/>
      <c r="O148" s="1"/>
    </row>
    <row r="149" spans="1:15" x14ac:dyDescent="0.75">
      <c r="A149" s="2">
        <f>A148+1</f>
        <v>9</v>
      </c>
      <c r="B149" s="2">
        <v>18</v>
      </c>
      <c r="C149" s="2" t="s">
        <v>18</v>
      </c>
    </row>
    <row r="150" spans="1:15" x14ac:dyDescent="0.75">
      <c r="A150" s="2">
        <f>A149+1</f>
        <v>10</v>
      </c>
      <c r="B150" s="2">
        <v>19</v>
      </c>
      <c r="C150" s="2" t="s">
        <v>17</v>
      </c>
    </row>
    <row r="151" spans="1:15" x14ac:dyDescent="0.75">
      <c r="A151" s="2">
        <v>9</v>
      </c>
      <c r="B151" s="2">
        <v>1</v>
      </c>
      <c r="C151" s="2" t="s">
        <v>0</v>
      </c>
      <c r="E151" t="s">
        <v>39</v>
      </c>
      <c r="F151" t="s">
        <v>0</v>
      </c>
    </row>
    <row r="152" spans="1:15" x14ac:dyDescent="0.75">
      <c r="A152" s="2">
        <v>9</v>
      </c>
      <c r="B152" s="2">
        <v>2</v>
      </c>
      <c r="C152" s="2" t="s">
        <v>0</v>
      </c>
    </row>
    <row r="153" spans="1:15" x14ac:dyDescent="0.75">
      <c r="A153" s="2">
        <v>9</v>
      </c>
      <c r="B153" s="2">
        <v>3</v>
      </c>
      <c r="C153" s="2" t="s">
        <v>0</v>
      </c>
      <c r="E153" t="s">
        <v>40</v>
      </c>
      <c r="F153">
        <v>-366883.41920399998</v>
      </c>
      <c r="L153" s="6"/>
    </row>
    <row r="154" spans="1:15" x14ac:dyDescent="0.75">
      <c r="A154" s="2">
        <v>9</v>
      </c>
      <c r="B154" s="2">
        <v>4</v>
      </c>
      <c r="C154" s="2" t="s">
        <v>0</v>
      </c>
      <c r="E154" t="s">
        <v>41</v>
      </c>
      <c r="F154">
        <v>-366901.761604</v>
      </c>
      <c r="L154" s="6"/>
    </row>
    <row r="155" spans="1:15" x14ac:dyDescent="0.75">
      <c r="A155" s="2">
        <v>9</v>
      </c>
      <c r="B155" s="2">
        <v>5</v>
      </c>
      <c r="C155" s="2" t="s">
        <v>0</v>
      </c>
      <c r="E155" t="s">
        <v>42</v>
      </c>
      <c r="F155">
        <v>18.342400000023101</v>
      </c>
      <c r="G155" t="s">
        <v>45</v>
      </c>
      <c r="H155" s="1">
        <v>2.9954000014499999E-5</v>
      </c>
      <c r="L155" s="5"/>
      <c r="N155" s="1"/>
    </row>
    <row r="156" spans="1:15" x14ac:dyDescent="0.75">
      <c r="A156" s="2">
        <v>9</v>
      </c>
      <c r="B156" s="2">
        <v>6</v>
      </c>
      <c r="C156" s="2" t="s">
        <v>0</v>
      </c>
    </row>
    <row r="157" spans="1:15" x14ac:dyDescent="0.75">
      <c r="A157" s="2">
        <v>9</v>
      </c>
      <c r="B157" s="2">
        <v>7</v>
      </c>
      <c r="C157" s="2" t="s">
        <v>0</v>
      </c>
    </row>
    <row r="158" spans="1:15" x14ac:dyDescent="0.75">
      <c r="A158" s="2">
        <v>9</v>
      </c>
      <c r="B158" s="2">
        <v>8</v>
      </c>
      <c r="C158" s="2" t="s">
        <v>0</v>
      </c>
      <c r="E158" t="s">
        <v>43</v>
      </c>
      <c r="F158" t="s">
        <v>1</v>
      </c>
      <c r="G158" t="s">
        <v>44</v>
      </c>
      <c r="H158" t="s">
        <v>2</v>
      </c>
      <c r="I158" t="s">
        <v>45</v>
      </c>
      <c r="J158" t="s">
        <v>37</v>
      </c>
    </row>
    <row r="159" spans="1:15" x14ac:dyDescent="0.75">
      <c r="A159" s="2">
        <v>9</v>
      </c>
      <c r="B159" s="2">
        <v>9</v>
      </c>
      <c r="C159" s="2" t="s">
        <v>0</v>
      </c>
      <c r="D159" s="2">
        <v>3</v>
      </c>
      <c r="E159" t="s">
        <v>3</v>
      </c>
      <c r="F159" s="1">
        <v>-4.3719770800000002E-2</v>
      </c>
      <c r="G159">
        <v>-366885.158261</v>
      </c>
      <c r="H159">
        <v>1.7390570000279599</v>
      </c>
      <c r="I159">
        <v>6.2190000000000002E-2</v>
      </c>
      <c r="J159" t="s">
        <v>48</v>
      </c>
      <c r="L159" s="4"/>
      <c r="M159" s="6"/>
      <c r="N159" s="5"/>
      <c r="O159" s="1"/>
    </row>
    <row r="160" spans="1:15" x14ac:dyDescent="0.75">
      <c r="A160" s="2">
        <v>9</v>
      </c>
      <c r="B160" s="2">
        <v>10</v>
      </c>
      <c r="C160" s="2" t="s">
        <v>0</v>
      </c>
      <c r="D160" s="2">
        <v>4</v>
      </c>
      <c r="E160" t="s">
        <v>4</v>
      </c>
      <c r="F160" s="1">
        <v>6.8566666900000003E-2</v>
      </c>
      <c r="G160">
        <v>-366886.08517099998</v>
      </c>
      <c r="H160">
        <v>2.6659670000080902</v>
      </c>
      <c r="I160">
        <v>2.094E-2</v>
      </c>
      <c r="J160" t="s">
        <v>49</v>
      </c>
      <c r="L160" s="4"/>
      <c r="M160" s="6"/>
      <c r="N160" s="5"/>
      <c r="O160" s="1"/>
    </row>
    <row r="161" spans="1:15" x14ac:dyDescent="0.75">
      <c r="A161" s="2">
        <v>9</v>
      </c>
      <c r="B161" s="2">
        <v>11</v>
      </c>
      <c r="C161" s="2" t="s">
        <v>0</v>
      </c>
      <c r="D161" s="2">
        <v>6</v>
      </c>
      <c r="E161" t="s">
        <v>5</v>
      </c>
      <c r="F161" s="1">
        <v>1.8736860399999999E-2</v>
      </c>
      <c r="G161">
        <v>-366884.24358299997</v>
      </c>
      <c r="H161">
        <v>0.82437899999786102</v>
      </c>
      <c r="I161">
        <v>0.19913</v>
      </c>
      <c r="J161" t="s">
        <v>49</v>
      </c>
      <c r="L161" s="4"/>
      <c r="M161" s="6"/>
      <c r="N161" s="5"/>
      <c r="O161" s="1"/>
    </row>
    <row r="162" spans="1:15" x14ac:dyDescent="0.75">
      <c r="A162" s="2">
        <v>9</v>
      </c>
      <c r="B162" s="2">
        <v>12</v>
      </c>
      <c r="C162" s="2" t="s">
        <v>0</v>
      </c>
      <c r="D162" s="2">
        <v>1</v>
      </c>
      <c r="E162" t="s">
        <v>6</v>
      </c>
      <c r="F162" s="1">
        <v>-7.8048673900000004E-2</v>
      </c>
      <c r="G162">
        <v>-366889.44820300001</v>
      </c>
      <c r="H162">
        <v>6.0289990000310301</v>
      </c>
      <c r="I162">
        <v>5.1999999999999995E-4</v>
      </c>
      <c r="J162" t="s">
        <v>48</v>
      </c>
      <c r="L162" s="4"/>
      <c r="M162" s="6"/>
      <c r="N162" s="5"/>
      <c r="O162" s="1"/>
    </row>
    <row r="163" spans="1:15" x14ac:dyDescent="0.75">
      <c r="A163" s="2">
        <v>9</v>
      </c>
      <c r="B163" s="2">
        <v>13</v>
      </c>
      <c r="C163" s="2" t="s">
        <v>0</v>
      </c>
      <c r="D163" s="2">
        <v>5</v>
      </c>
      <c r="E163" s="1" t="s">
        <v>7</v>
      </c>
      <c r="F163" s="1">
        <v>4.1755557499999998E-2</v>
      </c>
      <c r="G163">
        <v>-366884.256781</v>
      </c>
      <c r="H163">
        <v>0.837577000027522</v>
      </c>
      <c r="I163">
        <v>0.19556999999999999</v>
      </c>
      <c r="J163" t="s">
        <v>49</v>
      </c>
      <c r="L163" s="4"/>
      <c r="M163" s="6"/>
      <c r="N163" s="5"/>
      <c r="O163" s="1"/>
    </row>
    <row r="164" spans="1:15" x14ac:dyDescent="0.75">
      <c r="A164" s="2">
        <v>9</v>
      </c>
      <c r="B164" s="2">
        <v>14</v>
      </c>
      <c r="C164" s="2" t="s">
        <v>0</v>
      </c>
      <c r="D164" s="2">
        <v>7</v>
      </c>
      <c r="E164" s="1" t="s">
        <v>8</v>
      </c>
      <c r="F164" s="1">
        <v>7.3954490100000006E-2</v>
      </c>
      <c r="G164">
        <v>-366886.31424799998</v>
      </c>
      <c r="H164">
        <v>2.8950440000044102</v>
      </c>
      <c r="I164">
        <v>1.6119999999999999E-2</v>
      </c>
      <c r="J164" t="s">
        <v>49</v>
      </c>
      <c r="L164" s="4"/>
      <c r="M164" s="6"/>
      <c r="N164" s="5"/>
      <c r="O164" s="1"/>
    </row>
    <row r="165" spans="1:15" x14ac:dyDescent="0.75">
      <c r="A165" s="2">
        <v>9</v>
      </c>
      <c r="B165" s="2">
        <v>15</v>
      </c>
      <c r="C165" s="2" t="s">
        <v>0</v>
      </c>
      <c r="D165" s="2">
        <v>2</v>
      </c>
      <c r="E165" s="1" t="s">
        <v>9</v>
      </c>
      <c r="F165" s="1">
        <v>-3.1133771899999999E-2</v>
      </c>
      <c r="G165">
        <v>-366883.63768099999</v>
      </c>
      <c r="H165">
        <v>0.21847700001671899</v>
      </c>
      <c r="I165">
        <v>0.50860000000000005</v>
      </c>
      <c r="J165" t="s">
        <v>48</v>
      </c>
      <c r="L165" s="4"/>
      <c r="M165" s="6"/>
      <c r="N165" s="5"/>
      <c r="O165" s="1"/>
    </row>
    <row r="166" spans="1:15" x14ac:dyDescent="0.75">
      <c r="A166" s="2">
        <v>9</v>
      </c>
      <c r="B166" s="2">
        <v>16</v>
      </c>
      <c r="C166" s="2" t="s">
        <v>0</v>
      </c>
      <c r="D166" s="2">
        <v>8</v>
      </c>
      <c r="E166" s="1" t="s">
        <v>10</v>
      </c>
      <c r="F166" s="1">
        <v>-7.6621144500000002E-3</v>
      </c>
      <c r="G166">
        <v>-366883.43245199998</v>
      </c>
      <c r="H166">
        <v>1.32480000029318E-2</v>
      </c>
      <c r="I166">
        <v>0.87068999999999996</v>
      </c>
      <c r="J166" t="s">
        <v>48</v>
      </c>
      <c r="L166" s="4"/>
      <c r="M166" s="6"/>
      <c r="N166" s="5"/>
      <c r="O166" s="1"/>
    </row>
    <row r="167" spans="1:15" x14ac:dyDescent="0.75">
      <c r="A167" s="2">
        <v>9</v>
      </c>
      <c r="B167" s="2">
        <v>17</v>
      </c>
      <c r="C167" s="2" t="s">
        <v>0</v>
      </c>
      <c r="D167" s="2">
        <v>9</v>
      </c>
      <c r="E167" s="1" t="s">
        <v>11</v>
      </c>
      <c r="F167" s="1">
        <v>7.8018461400000003E-2</v>
      </c>
      <c r="G167">
        <v>-366885.11354499997</v>
      </c>
      <c r="H167">
        <v>1.69434099999489</v>
      </c>
      <c r="I167">
        <v>6.565E-2</v>
      </c>
      <c r="J167" t="s">
        <v>49</v>
      </c>
      <c r="L167" s="4"/>
      <c r="M167" s="6"/>
      <c r="N167" s="5"/>
      <c r="O167" s="1"/>
    </row>
    <row r="168" spans="1:15" x14ac:dyDescent="0.75">
      <c r="A168" s="2">
        <f>A167+1</f>
        <v>10</v>
      </c>
      <c r="B168" s="2">
        <v>18</v>
      </c>
      <c r="C168" s="2" t="s">
        <v>19</v>
      </c>
    </row>
    <row r="169" spans="1:15" x14ac:dyDescent="0.75">
      <c r="A169" s="2">
        <f>A168+1</f>
        <v>11</v>
      </c>
      <c r="B169" s="2">
        <v>19</v>
      </c>
      <c r="C169" s="2" t="s">
        <v>18</v>
      </c>
    </row>
    <row r="170" spans="1:15" x14ac:dyDescent="0.75">
      <c r="A170" s="2">
        <v>10</v>
      </c>
      <c r="B170" s="2">
        <v>1</v>
      </c>
      <c r="C170" s="2" t="s">
        <v>20</v>
      </c>
      <c r="E170" t="s">
        <v>39</v>
      </c>
      <c r="F170" t="s">
        <v>20</v>
      </c>
    </row>
    <row r="171" spans="1:15" x14ac:dyDescent="0.75">
      <c r="A171" s="2">
        <v>10</v>
      </c>
      <c r="B171" s="2">
        <v>2</v>
      </c>
      <c r="C171" s="2" t="s">
        <v>20</v>
      </c>
    </row>
    <row r="172" spans="1:15" x14ac:dyDescent="0.75">
      <c r="A172" s="2">
        <v>10</v>
      </c>
      <c r="B172" s="2">
        <v>3</v>
      </c>
      <c r="C172" s="2" t="s">
        <v>20</v>
      </c>
      <c r="E172" t="s">
        <v>40</v>
      </c>
      <c r="F172">
        <v>-519461.60904200003</v>
      </c>
      <c r="L172" s="6"/>
    </row>
    <row r="173" spans="1:15" x14ac:dyDescent="0.75">
      <c r="A173" s="2">
        <v>10</v>
      </c>
      <c r="B173" s="2">
        <v>4</v>
      </c>
      <c r="C173" s="2" t="s">
        <v>20</v>
      </c>
      <c r="E173" t="s">
        <v>41</v>
      </c>
      <c r="F173">
        <v>-519521.86296300002</v>
      </c>
      <c r="L173" s="6"/>
    </row>
    <row r="174" spans="1:15" x14ac:dyDescent="0.75">
      <c r="A174" s="2">
        <v>10</v>
      </c>
      <c r="B174" s="2">
        <v>5</v>
      </c>
      <c r="C174" s="2" t="s">
        <v>20</v>
      </c>
      <c r="E174" t="s">
        <v>42</v>
      </c>
      <c r="F174">
        <v>60.253920999995898</v>
      </c>
      <c r="G174" t="s">
        <v>45</v>
      </c>
      <c r="H174" s="1">
        <v>1.05170372465E-21</v>
      </c>
      <c r="L174" s="5"/>
      <c r="N174" s="1"/>
    </row>
    <row r="175" spans="1:15" x14ac:dyDescent="0.75">
      <c r="A175" s="2">
        <v>10</v>
      </c>
      <c r="B175" s="2">
        <v>6</v>
      </c>
      <c r="C175" s="2" t="s">
        <v>20</v>
      </c>
    </row>
    <row r="176" spans="1:15" x14ac:dyDescent="0.75">
      <c r="A176" s="2">
        <v>10</v>
      </c>
      <c r="B176" s="2">
        <v>7</v>
      </c>
      <c r="C176" s="2" t="s">
        <v>20</v>
      </c>
    </row>
    <row r="177" spans="1:15" x14ac:dyDescent="0.75">
      <c r="A177" s="2">
        <v>10</v>
      </c>
      <c r="B177" s="2">
        <v>8</v>
      </c>
      <c r="C177" s="2" t="s">
        <v>20</v>
      </c>
      <c r="E177" t="s">
        <v>43</v>
      </c>
      <c r="F177" t="s">
        <v>1</v>
      </c>
      <c r="G177" t="s">
        <v>44</v>
      </c>
      <c r="H177" t="s">
        <v>2</v>
      </c>
      <c r="I177" t="s">
        <v>45</v>
      </c>
      <c r="J177" t="s">
        <v>37</v>
      </c>
    </row>
    <row r="178" spans="1:15" x14ac:dyDescent="0.75">
      <c r="A178" s="2">
        <v>10</v>
      </c>
      <c r="B178" s="2">
        <v>9</v>
      </c>
      <c r="C178" s="2" t="s">
        <v>20</v>
      </c>
      <c r="D178" s="2">
        <v>3</v>
      </c>
      <c r="E178" t="s">
        <v>3</v>
      </c>
      <c r="F178">
        <v>-5.1705929999999997E-2</v>
      </c>
      <c r="G178">
        <v>-519464.954654</v>
      </c>
      <c r="H178">
        <v>3.3456119999755098</v>
      </c>
      <c r="I178">
        <v>9.6900000000000007E-3</v>
      </c>
      <c r="J178" t="s">
        <v>48</v>
      </c>
      <c r="L178" s="4"/>
      <c r="M178" s="6"/>
      <c r="N178" s="5"/>
      <c r="O178" s="1"/>
    </row>
    <row r="179" spans="1:15" x14ac:dyDescent="0.75">
      <c r="A179" s="2">
        <v>10</v>
      </c>
      <c r="B179" s="2">
        <v>10</v>
      </c>
      <c r="C179" s="2" t="s">
        <v>20</v>
      </c>
      <c r="D179" s="2">
        <v>4</v>
      </c>
      <c r="E179" t="s">
        <v>4</v>
      </c>
      <c r="F179">
        <v>9.8037109999999997E-2</v>
      </c>
      <c r="G179">
        <v>-519468.10839800001</v>
      </c>
      <c r="H179">
        <v>6.4993559999857098</v>
      </c>
      <c r="I179">
        <v>3.1E-4</v>
      </c>
      <c r="J179" t="s">
        <v>49</v>
      </c>
      <c r="L179" s="4"/>
      <c r="M179" s="6"/>
      <c r="N179" s="5"/>
      <c r="O179" s="1"/>
    </row>
    <row r="180" spans="1:15" x14ac:dyDescent="0.75">
      <c r="A180" s="2">
        <v>10</v>
      </c>
      <c r="B180" s="2">
        <v>11</v>
      </c>
      <c r="C180" s="2" t="s">
        <v>20</v>
      </c>
      <c r="D180" s="2">
        <v>6</v>
      </c>
      <c r="E180" t="s">
        <v>5</v>
      </c>
      <c r="F180">
        <v>7.0737300000000003E-3</v>
      </c>
      <c r="G180">
        <v>-519461.79120799998</v>
      </c>
      <c r="H180">
        <v>0.18216599995503199</v>
      </c>
      <c r="I180">
        <v>0.54610999999999998</v>
      </c>
      <c r="J180" t="s">
        <v>49</v>
      </c>
      <c r="L180" s="4"/>
      <c r="M180" s="6"/>
      <c r="N180" s="5"/>
      <c r="O180" s="1"/>
    </row>
    <row r="181" spans="1:15" x14ac:dyDescent="0.75">
      <c r="A181" s="2">
        <v>10</v>
      </c>
      <c r="B181" s="2">
        <v>12</v>
      </c>
      <c r="C181" s="2" t="s">
        <v>20</v>
      </c>
      <c r="D181" s="2">
        <v>1</v>
      </c>
      <c r="E181" t="s">
        <v>6</v>
      </c>
      <c r="F181">
        <v>-0.15247448</v>
      </c>
      <c r="G181">
        <v>-519492.97630500002</v>
      </c>
      <c r="H181">
        <v>31.3672629999928</v>
      </c>
      <c r="I181">
        <v>0</v>
      </c>
      <c r="J181" t="s">
        <v>48</v>
      </c>
      <c r="L181" s="4"/>
      <c r="M181" s="6"/>
      <c r="N181" s="5"/>
      <c r="O181" s="1"/>
    </row>
    <row r="182" spans="1:15" x14ac:dyDescent="0.75">
      <c r="A182" s="2">
        <v>10</v>
      </c>
      <c r="B182" s="2">
        <v>13</v>
      </c>
      <c r="C182" s="2" t="s">
        <v>20</v>
      </c>
      <c r="D182" s="2">
        <v>5</v>
      </c>
      <c r="E182" s="1" t="s">
        <v>7</v>
      </c>
      <c r="F182">
        <v>3.994752E-2</v>
      </c>
      <c r="G182">
        <v>-519462.64438399998</v>
      </c>
      <c r="H182">
        <v>1.0353419999592</v>
      </c>
      <c r="I182">
        <v>0.15015000000000001</v>
      </c>
      <c r="J182" t="s">
        <v>49</v>
      </c>
      <c r="L182" s="4"/>
      <c r="M182" s="6"/>
      <c r="N182" s="5"/>
      <c r="O182" s="1"/>
    </row>
    <row r="183" spans="1:15" x14ac:dyDescent="0.75">
      <c r="A183" s="2">
        <v>10</v>
      </c>
      <c r="B183" s="2">
        <v>14</v>
      </c>
      <c r="C183" s="2" t="s">
        <v>20</v>
      </c>
      <c r="D183" s="2">
        <v>7</v>
      </c>
      <c r="E183" s="1" t="s">
        <v>8</v>
      </c>
      <c r="F183">
        <v>7.8312160000000006E-2</v>
      </c>
      <c r="G183">
        <v>-519466.45995300001</v>
      </c>
      <c r="H183">
        <v>4.8509109999867999</v>
      </c>
      <c r="I183">
        <v>1.8400000000000001E-3</v>
      </c>
      <c r="J183" t="s">
        <v>49</v>
      </c>
      <c r="L183" s="4"/>
      <c r="M183" s="6"/>
      <c r="N183" s="5"/>
      <c r="O183" s="1"/>
    </row>
    <row r="184" spans="1:15" x14ac:dyDescent="0.75">
      <c r="A184" s="2">
        <v>10</v>
      </c>
      <c r="B184" s="2">
        <v>15</v>
      </c>
      <c r="C184" s="2" t="s">
        <v>20</v>
      </c>
      <c r="D184" s="2">
        <v>2</v>
      </c>
      <c r="E184" s="1" t="s">
        <v>9</v>
      </c>
      <c r="F184">
        <v>0.14024191999999999</v>
      </c>
      <c r="G184">
        <v>-519466.78323200002</v>
      </c>
      <c r="H184">
        <v>5.17418999999063</v>
      </c>
      <c r="I184">
        <v>1.2999999999999999E-3</v>
      </c>
      <c r="J184" t="s">
        <v>49</v>
      </c>
      <c r="L184" s="4"/>
      <c r="M184" s="6"/>
      <c r="N184" s="5"/>
      <c r="O184" s="1"/>
    </row>
    <row r="185" spans="1:15" x14ac:dyDescent="0.75">
      <c r="A185" s="2">
        <v>10</v>
      </c>
      <c r="B185" s="2">
        <v>16</v>
      </c>
      <c r="C185" s="2" t="s">
        <v>20</v>
      </c>
      <c r="D185" s="2">
        <v>8</v>
      </c>
      <c r="E185" s="1" t="s">
        <v>10</v>
      </c>
      <c r="F185">
        <v>-2.5423359999999999E-2</v>
      </c>
      <c r="G185">
        <v>-519461.79320800002</v>
      </c>
      <c r="H185">
        <v>0.18416599999181901</v>
      </c>
      <c r="I185">
        <v>0.54391</v>
      </c>
      <c r="J185" t="s">
        <v>48</v>
      </c>
      <c r="L185" s="4"/>
      <c r="M185" s="6"/>
      <c r="N185" s="5"/>
      <c r="O185" s="1"/>
    </row>
    <row r="186" spans="1:15" x14ac:dyDescent="0.75">
      <c r="A186" s="2">
        <v>10</v>
      </c>
      <c r="B186" s="2">
        <v>17</v>
      </c>
      <c r="C186" s="2" t="s">
        <v>20</v>
      </c>
      <c r="D186" s="2">
        <v>9</v>
      </c>
      <c r="E186" s="1" t="s">
        <v>11</v>
      </c>
      <c r="F186">
        <v>0.15417260999999999</v>
      </c>
      <c r="G186">
        <v>-519471.34176699998</v>
      </c>
      <c r="H186">
        <v>9.7327249999507295</v>
      </c>
      <c r="I186" s="1">
        <v>1.0000000000000001E-5</v>
      </c>
      <c r="J186" t="s">
        <v>49</v>
      </c>
      <c r="L186" s="4"/>
      <c r="M186" s="6"/>
      <c r="N186" s="5"/>
      <c r="O186" s="1"/>
    </row>
    <row r="187" spans="1:15" x14ac:dyDescent="0.75">
      <c r="A187" s="2">
        <f>A186+1</f>
        <v>11</v>
      </c>
      <c r="B187" s="2">
        <v>18</v>
      </c>
      <c r="C187" s="2" t="s">
        <v>0</v>
      </c>
    </row>
    <row r="188" spans="1:15" x14ac:dyDescent="0.75">
      <c r="A188" s="2">
        <f>A187+1</f>
        <v>12</v>
      </c>
      <c r="B188" s="2">
        <v>19</v>
      </c>
      <c r="C188" s="2" t="s">
        <v>19</v>
      </c>
    </row>
    <row r="189" spans="1:15" x14ac:dyDescent="0.75">
      <c r="A189" s="2">
        <v>11</v>
      </c>
      <c r="B189" s="2">
        <v>1</v>
      </c>
      <c r="C189" s="2" t="s">
        <v>21</v>
      </c>
      <c r="E189" t="s">
        <v>39</v>
      </c>
      <c r="F189" t="s">
        <v>21</v>
      </c>
    </row>
    <row r="190" spans="1:15" x14ac:dyDescent="0.75">
      <c r="A190" s="2">
        <v>11</v>
      </c>
      <c r="B190" s="2">
        <v>2</v>
      </c>
      <c r="C190" s="2" t="s">
        <v>21</v>
      </c>
    </row>
    <row r="191" spans="1:15" x14ac:dyDescent="0.75">
      <c r="A191" s="2">
        <v>11</v>
      </c>
      <c r="B191" s="2">
        <v>3</v>
      </c>
      <c r="C191" s="2" t="s">
        <v>21</v>
      </c>
      <c r="E191" t="s">
        <v>40</v>
      </c>
      <c r="F191">
        <v>-302291.507874</v>
      </c>
      <c r="L191" s="6"/>
    </row>
    <row r="192" spans="1:15" x14ac:dyDescent="0.75">
      <c r="A192" s="2">
        <v>11</v>
      </c>
      <c r="B192" s="2">
        <v>4</v>
      </c>
      <c r="C192" s="2" t="s">
        <v>21</v>
      </c>
      <c r="E192" t="s">
        <v>41</v>
      </c>
      <c r="F192">
        <v>-302335.10557000001</v>
      </c>
      <c r="L192" s="6"/>
    </row>
    <row r="193" spans="1:15" x14ac:dyDescent="0.75">
      <c r="A193" s="2">
        <v>11</v>
      </c>
      <c r="B193" s="2">
        <v>5</v>
      </c>
      <c r="C193" s="2" t="s">
        <v>21</v>
      </c>
      <c r="E193" t="s">
        <v>42</v>
      </c>
      <c r="F193">
        <v>43.597696000011602</v>
      </c>
      <c r="G193" t="s">
        <v>45</v>
      </c>
      <c r="H193" s="1">
        <v>5.9386306582900003E-15</v>
      </c>
      <c r="L193" s="5"/>
      <c r="N193" s="1"/>
    </row>
    <row r="194" spans="1:15" x14ac:dyDescent="0.75">
      <c r="A194" s="2">
        <v>11</v>
      </c>
      <c r="B194" s="2">
        <v>6</v>
      </c>
      <c r="C194" s="2" t="s">
        <v>21</v>
      </c>
    </row>
    <row r="195" spans="1:15" x14ac:dyDescent="0.75">
      <c r="A195" s="2">
        <v>11</v>
      </c>
      <c r="B195" s="2">
        <v>7</v>
      </c>
      <c r="C195" s="2" t="s">
        <v>21</v>
      </c>
    </row>
    <row r="196" spans="1:15" x14ac:dyDescent="0.75">
      <c r="A196" s="2">
        <v>11</v>
      </c>
      <c r="B196" s="2">
        <v>8</v>
      </c>
      <c r="C196" s="2" t="s">
        <v>21</v>
      </c>
      <c r="E196" t="s">
        <v>43</v>
      </c>
      <c r="F196" t="s">
        <v>1</v>
      </c>
      <c r="G196" t="s">
        <v>44</v>
      </c>
      <c r="H196" t="s">
        <v>2</v>
      </c>
      <c r="I196" t="s">
        <v>45</v>
      </c>
      <c r="J196" t="s">
        <v>37</v>
      </c>
    </row>
    <row r="197" spans="1:15" x14ac:dyDescent="0.75">
      <c r="A197" s="2">
        <v>11</v>
      </c>
      <c r="B197" s="2">
        <v>9</v>
      </c>
      <c r="C197" s="2" t="s">
        <v>21</v>
      </c>
      <c r="D197" s="2">
        <v>3</v>
      </c>
      <c r="E197" t="s">
        <v>3</v>
      </c>
      <c r="F197" s="1">
        <v>-3.3365991900000003E-2</v>
      </c>
      <c r="G197">
        <v>-302292.30905500002</v>
      </c>
      <c r="H197">
        <v>0.80118100001709502</v>
      </c>
      <c r="I197">
        <v>0.20557</v>
      </c>
      <c r="J197" t="s">
        <v>48</v>
      </c>
      <c r="L197" s="4"/>
      <c r="M197" s="6"/>
      <c r="N197" s="5"/>
      <c r="O197" s="1"/>
    </row>
    <row r="198" spans="1:15" x14ac:dyDescent="0.75">
      <c r="A198" s="2">
        <v>11</v>
      </c>
      <c r="B198" s="2">
        <v>10</v>
      </c>
      <c r="C198" s="2" t="s">
        <v>21</v>
      </c>
      <c r="D198" s="2">
        <v>4</v>
      </c>
      <c r="E198" t="s">
        <v>4</v>
      </c>
      <c r="F198" s="1">
        <v>0.107027699</v>
      </c>
      <c r="G198">
        <v>-302296.00703799998</v>
      </c>
      <c r="H198">
        <v>4.4991639999789097</v>
      </c>
      <c r="I198">
        <v>2.7000000000000001E-3</v>
      </c>
      <c r="J198" t="s">
        <v>49</v>
      </c>
      <c r="L198" s="4"/>
      <c r="M198" s="6"/>
      <c r="N198" s="5"/>
      <c r="O198" s="1"/>
    </row>
    <row r="199" spans="1:15" x14ac:dyDescent="0.75">
      <c r="A199" s="2">
        <v>11</v>
      </c>
      <c r="B199" s="2">
        <v>11</v>
      </c>
      <c r="C199" s="2" t="s">
        <v>21</v>
      </c>
      <c r="D199" s="2">
        <v>6</v>
      </c>
      <c r="E199" t="s">
        <v>5</v>
      </c>
      <c r="F199" s="1">
        <v>-1.69224815E-3</v>
      </c>
      <c r="G199">
        <v>-302291.51411799999</v>
      </c>
      <c r="H199">
        <v>6.2439999892376303E-3</v>
      </c>
      <c r="I199">
        <v>0.91102000000000005</v>
      </c>
      <c r="J199" t="s">
        <v>48</v>
      </c>
      <c r="L199" s="4"/>
      <c r="M199" s="6"/>
      <c r="N199" s="5"/>
      <c r="O199" s="1"/>
    </row>
    <row r="200" spans="1:15" x14ac:dyDescent="0.75">
      <c r="A200" s="2">
        <v>11</v>
      </c>
      <c r="B200" s="2">
        <v>12</v>
      </c>
      <c r="C200" s="2" t="s">
        <v>21</v>
      </c>
      <c r="D200" s="2">
        <v>1</v>
      </c>
      <c r="E200" t="s">
        <v>6</v>
      </c>
      <c r="F200" s="1">
        <v>-0.13069425500000001</v>
      </c>
      <c r="G200">
        <v>-302304.53954000003</v>
      </c>
      <c r="H200">
        <v>13.0316660000244</v>
      </c>
      <c r="I200">
        <v>0</v>
      </c>
      <c r="J200" t="s">
        <v>48</v>
      </c>
      <c r="L200" s="4"/>
      <c r="M200" s="6"/>
      <c r="N200" s="5"/>
      <c r="O200" s="1"/>
    </row>
    <row r="201" spans="1:15" x14ac:dyDescent="0.75">
      <c r="A201" s="2">
        <v>11</v>
      </c>
      <c r="B201" s="2">
        <v>13</v>
      </c>
      <c r="C201" s="2" t="s">
        <v>21</v>
      </c>
      <c r="D201" s="2">
        <v>5</v>
      </c>
      <c r="E201" s="1" t="s">
        <v>7</v>
      </c>
      <c r="F201" s="1">
        <v>7.7642078399999996E-3</v>
      </c>
      <c r="G201">
        <v>-302291.53089599998</v>
      </c>
      <c r="H201">
        <v>2.30219999793916E-2</v>
      </c>
      <c r="I201">
        <v>0.83009999999999995</v>
      </c>
      <c r="J201" t="s">
        <v>49</v>
      </c>
      <c r="L201" s="4"/>
      <c r="M201" s="6"/>
      <c r="N201" s="5"/>
      <c r="O201" s="1"/>
    </row>
    <row r="202" spans="1:15" x14ac:dyDescent="0.75">
      <c r="A202" s="2">
        <v>11</v>
      </c>
      <c r="B202" s="2">
        <v>14</v>
      </c>
      <c r="C202" s="2" t="s">
        <v>21</v>
      </c>
      <c r="D202" s="2">
        <v>7</v>
      </c>
      <c r="E202" s="1" t="s">
        <v>8</v>
      </c>
      <c r="F202" s="1">
        <v>7.4937890199999996E-2</v>
      </c>
      <c r="G202">
        <v>-302294.15320900001</v>
      </c>
      <c r="H202">
        <v>2.6453350000083402</v>
      </c>
      <c r="I202">
        <v>2.1440000000000001E-2</v>
      </c>
      <c r="J202" t="s">
        <v>49</v>
      </c>
      <c r="L202" s="4"/>
      <c r="M202" s="6"/>
      <c r="N202" s="5"/>
      <c r="O202" s="1"/>
    </row>
    <row r="203" spans="1:15" x14ac:dyDescent="0.75">
      <c r="A203" s="2">
        <v>11</v>
      </c>
      <c r="B203" s="2">
        <v>15</v>
      </c>
      <c r="C203" s="2" t="s">
        <v>21</v>
      </c>
      <c r="D203" s="2">
        <v>2</v>
      </c>
      <c r="E203" s="1" t="s">
        <v>9</v>
      </c>
      <c r="F203" s="1">
        <v>0.130317249</v>
      </c>
      <c r="G203">
        <v>-302293.56982899999</v>
      </c>
      <c r="H203">
        <v>2.0619549999828402</v>
      </c>
      <c r="I203">
        <v>4.2279999999999998E-2</v>
      </c>
      <c r="J203" t="s">
        <v>49</v>
      </c>
      <c r="L203" s="4"/>
      <c r="M203" s="6"/>
      <c r="N203" s="5"/>
      <c r="O203" s="1"/>
    </row>
    <row r="204" spans="1:15" x14ac:dyDescent="0.75">
      <c r="A204" s="2">
        <v>11</v>
      </c>
      <c r="B204" s="2">
        <v>16</v>
      </c>
      <c r="C204" s="2" t="s">
        <v>21</v>
      </c>
      <c r="D204" s="2">
        <v>8</v>
      </c>
      <c r="E204" s="1" t="s">
        <v>10</v>
      </c>
      <c r="F204" s="1">
        <v>0.179048496</v>
      </c>
      <c r="G204">
        <v>-302296.55573299999</v>
      </c>
      <c r="H204">
        <v>5.0478589999838697</v>
      </c>
      <c r="I204">
        <v>1.49E-3</v>
      </c>
      <c r="J204" t="s">
        <v>49</v>
      </c>
      <c r="L204" s="4"/>
      <c r="M204" s="6"/>
      <c r="N204" s="5"/>
      <c r="O204" s="1"/>
    </row>
    <row r="205" spans="1:15" x14ac:dyDescent="0.75">
      <c r="A205" s="2">
        <v>11</v>
      </c>
      <c r="B205" s="2">
        <v>17</v>
      </c>
      <c r="C205" s="2" t="s">
        <v>21</v>
      </c>
      <c r="D205" s="2">
        <v>9</v>
      </c>
      <c r="E205" s="1" t="s">
        <v>11</v>
      </c>
      <c r="F205" s="1">
        <v>0.244915301</v>
      </c>
      <c r="G205">
        <v>-302305.08101999998</v>
      </c>
      <c r="H205">
        <v>13.5731459999806</v>
      </c>
      <c r="I205">
        <v>0</v>
      </c>
      <c r="J205" t="s">
        <v>49</v>
      </c>
      <c r="L205" s="4"/>
      <c r="M205" s="6"/>
      <c r="N205" s="5"/>
      <c r="O205" s="1"/>
    </row>
    <row r="206" spans="1:15" x14ac:dyDescent="0.75">
      <c r="A206" s="2">
        <f>A205+1</f>
        <v>12</v>
      </c>
      <c r="B206" s="2">
        <v>18</v>
      </c>
      <c r="C206" s="2" t="s">
        <v>20</v>
      </c>
    </row>
    <row r="207" spans="1:15" x14ac:dyDescent="0.75">
      <c r="A207" s="2">
        <f>A206+1</f>
        <v>13</v>
      </c>
      <c r="B207" s="2">
        <v>19</v>
      </c>
      <c r="C207" s="2" t="s">
        <v>0</v>
      </c>
    </row>
    <row r="208" spans="1:15" x14ac:dyDescent="0.75">
      <c r="A208" s="2">
        <v>12</v>
      </c>
      <c r="B208" s="2">
        <v>1</v>
      </c>
      <c r="C208" s="2" t="s">
        <v>22</v>
      </c>
      <c r="E208" t="s">
        <v>39</v>
      </c>
      <c r="F208" t="s">
        <v>22</v>
      </c>
    </row>
    <row r="209" spans="1:15" x14ac:dyDescent="0.75">
      <c r="A209" s="2">
        <v>12</v>
      </c>
      <c r="B209" s="2">
        <v>2</v>
      </c>
      <c r="C209" s="2" t="s">
        <v>22</v>
      </c>
    </row>
    <row r="210" spans="1:15" x14ac:dyDescent="0.75">
      <c r="A210" s="2">
        <v>12</v>
      </c>
      <c r="B210" s="2">
        <v>3</v>
      </c>
      <c r="C210" s="2" t="s">
        <v>22</v>
      </c>
      <c r="E210" t="s">
        <v>40</v>
      </c>
      <c r="F210">
        <v>-345425.13196199998</v>
      </c>
      <c r="L210" s="6"/>
    </row>
    <row r="211" spans="1:15" x14ac:dyDescent="0.75">
      <c r="A211" s="2">
        <v>12</v>
      </c>
      <c r="B211" s="2">
        <v>4</v>
      </c>
      <c r="C211" s="2" t="s">
        <v>22</v>
      </c>
      <c r="E211" t="s">
        <v>41</v>
      </c>
      <c r="F211">
        <v>-345466.66710199998</v>
      </c>
      <c r="L211" s="6"/>
    </row>
    <row r="212" spans="1:15" x14ac:dyDescent="0.75">
      <c r="A212" s="2">
        <v>12</v>
      </c>
      <c r="B212" s="2">
        <v>5</v>
      </c>
      <c r="C212" s="2" t="s">
        <v>22</v>
      </c>
      <c r="E212" t="s">
        <v>42</v>
      </c>
      <c r="F212">
        <v>41.535139999992602</v>
      </c>
      <c r="G212" t="s">
        <v>45</v>
      </c>
      <c r="H212" s="1">
        <v>3.9588135143800003E-14</v>
      </c>
      <c r="L212" s="5"/>
      <c r="N212" s="1"/>
    </row>
    <row r="213" spans="1:15" x14ac:dyDescent="0.75">
      <c r="A213" s="2">
        <v>12</v>
      </c>
      <c r="B213" s="2">
        <v>6</v>
      </c>
      <c r="C213" s="2" t="s">
        <v>22</v>
      </c>
    </row>
    <row r="214" spans="1:15" x14ac:dyDescent="0.75">
      <c r="A214" s="2">
        <v>12</v>
      </c>
      <c r="B214" s="2">
        <v>7</v>
      </c>
      <c r="C214" s="2" t="s">
        <v>22</v>
      </c>
    </row>
    <row r="215" spans="1:15" x14ac:dyDescent="0.75">
      <c r="A215" s="2">
        <v>12</v>
      </c>
      <c r="B215" s="2">
        <v>8</v>
      </c>
      <c r="C215" s="2" t="s">
        <v>22</v>
      </c>
      <c r="E215" t="s">
        <v>43</v>
      </c>
      <c r="F215" t="s">
        <v>1</v>
      </c>
      <c r="G215" t="s">
        <v>44</v>
      </c>
      <c r="H215" t="s">
        <v>2</v>
      </c>
      <c r="I215" t="s">
        <v>45</v>
      </c>
      <c r="J215" t="s">
        <v>37</v>
      </c>
    </row>
    <row r="216" spans="1:15" x14ac:dyDescent="0.75">
      <c r="A216" s="2">
        <v>12</v>
      </c>
      <c r="B216" s="2">
        <v>9</v>
      </c>
      <c r="C216" s="2" t="s">
        <v>22</v>
      </c>
      <c r="D216" s="2">
        <v>3</v>
      </c>
      <c r="E216" t="s">
        <v>3</v>
      </c>
      <c r="F216">
        <v>1.469878E-2</v>
      </c>
      <c r="G216">
        <v>-345425.31507700001</v>
      </c>
      <c r="H216">
        <v>0.18311500002164299</v>
      </c>
      <c r="I216">
        <v>0.54507000000000005</v>
      </c>
      <c r="J216" t="s">
        <v>49</v>
      </c>
      <c r="L216" s="4"/>
      <c r="M216" s="6"/>
      <c r="N216" s="5"/>
      <c r="O216" s="1"/>
    </row>
    <row r="217" spans="1:15" x14ac:dyDescent="0.75">
      <c r="A217" s="2">
        <v>12</v>
      </c>
      <c r="B217" s="2">
        <v>10</v>
      </c>
      <c r="C217" s="2" t="s">
        <v>22</v>
      </c>
      <c r="D217" s="2">
        <v>4</v>
      </c>
      <c r="E217" t="s">
        <v>4</v>
      </c>
      <c r="F217">
        <v>0.10589227</v>
      </c>
      <c r="G217">
        <v>-345430.07142599998</v>
      </c>
      <c r="H217">
        <v>4.9394639999954899</v>
      </c>
      <c r="I217">
        <v>1.67E-3</v>
      </c>
      <c r="J217" t="s">
        <v>49</v>
      </c>
      <c r="L217" s="4"/>
      <c r="M217" s="6"/>
      <c r="N217" s="5"/>
      <c r="O217" s="1"/>
    </row>
    <row r="218" spans="1:15" x14ac:dyDescent="0.75">
      <c r="A218" s="2">
        <v>12</v>
      </c>
      <c r="B218" s="2">
        <v>11</v>
      </c>
      <c r="C218" s="2" t="s">
        <v>22</v>
      </c>
      <c r="D218" s="2">
        <v>6</v>
      </c>
      <c r="E218" t="s">
        <v>5</v>
      </c>
      <c r="F218">
        <v>1.408886E-2</v>
      </c>
      <c r="G218">
        <v>-345425.60206599999</v>
      </c>
      <c r="H218">
        <v>0.47010400000726799</v>
      </c>
      <c r="I218">
        <v>0.33222000000000002</v>
      </c>
      <c r="J218" t="s">
        <v>49</v>
      </c>
      <c r="L218" s="4"/>
      <c r="M218" s="6"/>
      <c r="N218" s="5"/>
      <c r="O218" s="1"/>
    </row>
    <row r="219" spans="1:15" x14ac:dyDescent="0.75">
      <c r="A219" s="2">
        <v>12</v>
      </c>
      <c r="B219" s="2">
        <v>12</v>
      </c>
      <c r="C219" s="2" t="s">
        <v>22</v>
      </c>
      <c r="D219" s="2">
        <v>1</v>
      </c>
      <c r="E219" t="s">
        <v>6</v>
      </c>
      <c r="F219">
        <v>-0.12211303</v>
      </c>
      <c r="G219">
        <v>-345438.45593599998</v>
      </c>
      <c r="H219">
        <v>13.3239739999989</v>
      </c>
      <c r="I219">
        <v>0</v>
      </c>
      <c r="J219" t="s">
        <v>48</v>
      </c>
      <c r="L219" s="4"/>
      <c r="M219" s="6"/>
      <c r="N219" s="5"/>
      <c r="O219" s="1"/>
    </row>
    <row r="220" spans="1:15" x14ac:dyDescent="0.75">
      <c r="A220" s="2">
        <v>12</v>
      </c>
      <c r="B220" s="2">
        <v>13</v>
      </c>
      <c r="C220" s="2" t="s">
        <v>22</v>
      </c>
      <c r="D220" s="2">
        <v>5</v>
      </c>
      <c r="E220" s="1" t="s">
        <v>7</v>
      </c>
      <c r="F220">
        <v>2.736034E-2</v>
      </c>
      <c r="G220">
        <v>-345425.46319099999</v>
      </c>
      <c r="H220">
        <v>0.33122900000307698</v>
      </c>
      <c r="I220">
        <v>0.41569</v>
      </c>
      <c r="J220" t="s">
        <v>49</v>
      </c>
      <c r="L220" s="4"/>
      <c r="M220" s="6"/>
      <c r="N220" s="5"/>
      <c r="O220" s="1"/>
    </row>
    <row r="221" spans="1:15" x14ac:dyDescent="0.75">
      <c r="A221" s="2">
        <v>12</v>
      </c>
      <c r="B221" s="2">
        <v>14</v>
      </c>
      <c r="C221" s="2" t="s">
        <v>22</v>
      </c>
      <c r="D221" s="2">
        <v>7</v>
      </c>
      <c r="E221" s="1" t="s">
        <v>8</v>
      </c>
      <c r="F221">
        <v>8.7993600000000005E-2</v>
      </c>
      <c r="G221">
        <v>-345429.10639899998</v>
      </c>
      <c r="H221">
        <v>3.9744369999971201</v>
      </c>
      <c r="I221">
        <v>4.81E-3</v>
      </c>
      <c r="J221" t="s">
        <v>49</v>
      </c>
      <c r="L221" s="4"/>
      <c r="M221" s="6"/>
      <c r="N221" s="5"/>
      <c r="O221" s="1"/>
    </row>
    <row r="222" spans="1:15" x14ac:dyDescent="0.75">
      <c r="A222" s="2">
        <v>12</v>
      </c>
      <c r="B222" s="2">
        <v>15</v>
      </c>
      <c r="C222" s="2" t="s">
        <v>22</v>
      </c>
      <c r="D222" s="2">
        <v>2</v>
      </c>
      <c r="E222" s="1" t="s">
        <v>9</v>
      </c>
      <c r="F222">
        <v>0.22977449999999999</v>
      </c>
      <c r="G222">
        <v>-345433.30679200002</v>
      </c>
      <c r="H222">
        <v>8.1748300000326708</v>
      </c>
      <c r="I222" s="1">
        <v>5.0000000000000002E-5</v>
      </c>
      <c r="J222" t="s">
        <v>49</v>
      </c>
      <c r="L222" s="4"/>
      <c r="M222" s="6"/>
      <c r="N222" s="5"/>
      <c r="O222" s="1"/>
    </row>
    <row r="223" spans="1:15" x14ac:dyDescent="0.75">
      <c r="A223" s="2">
        <v>12</v>
      </c>
      <c r="B223" s="2">
        <v>16</v>
      </c>
      <c r="C223" s="2" t="s">
        <v>22</v>
      </c>
      <c r="D223" s="2">
        <v>8</v>
      </c>
      <c r="E223" s="1" t="s">
        <v>10</v>
      </c>
      <c r="F223">
        <v>2.0081930000000001E-2</v>
      </c>
      <c r="G223">
        <v>-345425.21029999998</v>
      </c>
      <c r="H223">
        <v>7.8337999992072499E-2</v>
      </c>
      <c r="I223">
        <v>0.69223999999999997</v>
      </c>
      <c r="J223" t="s">
        <v>49</v>
      </c>
      <c r="L223" s="4"/>
      <c r="M223" s="6"/>
      <c r="N223" s="5"/>
      <c r="O223" s="1"/>
    </row>
    <row r="224" spans="1:15" x14ac:dyDescent="0.75">
      <c r="A224" s="2">
        <v>12</v>
      </c>
      <c r="B224" s="2">
        <v>17</v>
      </c>
      <c r="C224" s="2" t="s">
        <v>22</v>
      </c>
      <c r="D224" s="2">
        <v>9</v>
      </c>
      <c r="E224" s="1" t="s">
        <v>11</v>
      </c>
      <c r="F224">
        <v>0.17743718999999999</v>
      </c>
      <c r="G224">
        <v>-345432.78528700001</v>
      </c>
      <c r="H224">
        <v>7.6533250000211401</v>
      </c>
      <c r="I224" s="1">
        <v>9.0000000000000006E-5</v>
      </c>
      <c r="J224" t="s">
        <v>49</v>
      </c>
      <c r="L224" s="4"/>
      <c r="M224" s="6"/>
      <c r="N224" s="5"/>
      <c r="O224" s="1"/>
    </row>
    <row r="225" spans="1:15" x14ac:dyDescent="0.75">
      <c r="A225" s="2">
        <f>A224+1</f>
        <v>13</v>
      </c>
      <c r="B225" s="2">
        <v>18</v>
      </c>
      <c r="C225" s="2" t="s">
        <v>21</v>
      </c>
    </row>
    <row r="226" spans="1:15" x14ac:dyDescent="0.75">
      <c r="A226" s="2">
        <f>A225+1</f>
        <v>14</v>
      </c>
      <c r="B226" s="2">
        <v>19</v>
      </c>
      <c r="C226" s="2" t="s">
        <v>20</v>
      </c>
    </row>
    <row r="227" spans="1:15" x14ac:dyDescent="0.75">
      <c r="A227" s="2">
        <v>13</v>
      </c>
      <c r="B227" s="2">
        <v>1</v>
      </c>
      <c r="C227" s="2" t="s">
        <v>32</v>
      </c>
      <c r="E227" t="s">
        <v>39</v>
      </c>
      <c r="F227" t="s">
        <v>32</v>
      </c>
    </row>
    <row r="228" spans="1:15" x14ac:dyDescent="0.75">
      <c r="A228" s="2">
        <v>13</v>
      </c>
      <c r="B228" s="2">
        <v>2</v>
      </c>
      <c r="C228" s="2" t="s">
        <v>32</v>
      </c>
    </row>
    <row r="229" spans="1:15" x14ac:dyDescent="0.75">
      <c r="A229" s="2">
        <v>13</v>
      </c>
      <c r="B229" s="2">
        <v>3</v>
      </c>
      <c r="C229" s="2" t="s">
        <v>32</v>
      </c>
      <c r="E229" t="s">
        <v>40</v>
      </c>
      <c r="F229">
        <v>-475230.40605300001</v>
      </c>
      <c r="L229" s="6"/>
    </row>
    <row r="230" spans="1:15" x14ac:dyDescent="0.75">
      <c r="A230" s="2">
        <v>13</v>
      </c>
      <c r="B230" s="2">
        <v>4</v>
      </c>
      <c r="C230" s="2" t="s">
        <v>32</v>
      </c>
      <c r="E230" t="s">
        <v>41</v>
      </c>
      <c r="F230">
        <v>-475296.61534000002</v>
      </c>
      <c r="L230" s="6"/>
    </row>
    <row r="231" spans="1:15" x14ac:dyDescent="0.75">
      <c r="A231" s="2">
        <v>13</v>
      </c>
      <c r="B231" s="2">
        <v>5</v>
      </c>
      <c r="C231" s="2" t="s">
        <v>32</v>
      </c>
      <c r="E231" t="s">
        <v>42</v>
      </c>
      <c r="F231">
        <v>66.209287000005105</v>
      </c>
      <c r="G231" t="s">
        <v>45</v>
      </c>
      <c r="H231" s="1">
        <v>3.7710040183099999E-24</v>
      </c>
      <c r="L231" s="5"/>
      <c r="N231" s="1"/>
    </row>
    <row r="232" spans="1:15" x14ac:dyDescent="0.75">
      <c r="A232" s="2">
        <v>13</v>
      </c>
      <c r="B232" s="2">
        <v>6</v>
      </c>
      <c r="C232" s="2" t="s">
        <v>32</v>
      </c>
    </row>
    <row r="233" spans="1:15" x14ac:dyDescent="0.75">
      <c r="A233" s="2">
        <v>13</v>
      </c>
      <c r="B233" s="2">
        <v>7</v>
      </c>
      <c r="C233" s="2" t="s">
        <v>32</v>
      </c>
    </row>
    <row r="234" spans="1:15" x14ac:dyDescent="0.75">
      <c r="A234" s="2">
        <v>13</v>
      </c>
      <c r="B234" s="2">
        <v>8</v>
      </c>
      <c r="C234" s="2" t="s">
        <v>32</v>
      </c>
      <c r="E234" t="s">
        <v>43</v>
      </c>
      <c r="F234" t="s">
        <v>1</v>
      </c>
      <c r="G234" t="s">
        <v>44</v>
      </c>
      <c r="H234" t="s">
        <v>2</v>
      </c>
      <c r="I234" t="s">
        <v>45</v>
      </c>
      <c r="J234" t="s">
        <v>37</v>
      </c>
    </row>
    <row r="235" spans="1:15" x14ac:dyDescent="0.75">
      <c r="A235" s="2">
        <v>13</v>
      </c>
      <c r="B235" s="2">
        <v>9</v>
      </c>
      <c r="C235" s="2" t="s">
        <v>32</v>
      </c>
      <c r="D235" s="2">
        <v>3</v>
      </c>
      <c r="E235" t="s">
        <v>3</v>
      </c>
      <c r="F235" s="1">
        <v>-1.2389311300000001E-3</v>
      </c>
      <c r="G235">
        <v>-475230.40781100001</v>
      </c>
      <c r="H235">
        <v>1.7579999985173299E-3</v>
      </c>
      <c r="I235">
        <v>0.95272000000000001</v>
      </c>
      <c r="J235" t="s">
        <v>48</v>
      </c>
      <c r="L235" s="4"/>
      <c r="M235" s="6"/>
      <c r="N235" s="5"/>
      <c r="O235" s="1"/>
    </row>
    <row r="236" spans="1:15" x14ac:dyDescent="0.75">
      <c r="A236" s="2">
        <v>13</v>
      </c>
      <c r="B236" s="2">
        <v>10</v>
      </c>
      <c r="C236" s="2" t="s">
        <v>32</v>
      </c>
      <c r="D236" s="2">
        <v>4</v>
      </c>
      <c r="E236" t="s">
        <v>4</v>
      </c>
      <c r="F236" s="1">
        <v>7.24529649E-2</v>
      </c>
      <c r="G236">
        <v>-475233.66856600001</v>
      </c>
      <c r="H236">
        <v>3.2625129999942102</v>
      </c>
      <c r="I236">
        <v>1.064E-2</v>
      </c>
      <c r="J236" t="s">
        <v>49</v>
      </c>
      <c r="L236" s="4"/>
      <c r="M236" s="6"/>
      <c r="N236" s="5"/>
      <c r="O236" s="1"/>
    </row>
    <row r="237" spans="1:15" x14ac:dyDescent="0.75">
      <c r="A237" s="2">
        <v>13</v>
      </c>
      <c r="B237" s="2">
        <v>11</v>
      </c>
      <c r="C237" s="2" t="s">
        <v>32</v>
      </c>
      <c r="D237" s="2">
        <v>6</v>
      </c>
      <c r="E237" t="s">
        <v>5</v>
      </c>
      <c r="F237" s="1">
        <v>4.0242108500000004E-3</v>
      </c>
      <c r="G237">
        <v>-475230.46159800002</v>
      </c>
      <c r="H237">
        <v>5.5545000010170001E-2</v>
      </c>
      <c r="I237">
        <v>0.73890999999999996</v>
      </c>
      <c r="J237" t="s">
        <v>49</v>
      </c>
      <c r="L237" s="4"/>
      <c r="M237" s="6"/>
      <c r="N237" s="5"/>
      <c r="O237" s="1"/>
    </row>
    <row r="238" spans="1:15" x14ac:dyDescent="0.75">
      <c r="A238" s="2">
        <v>13</v>
      </c>
      <c r="B238" s="2">
        <v>12</v>
      </c>
      <c r="C238" s="2" t="s">
        <v>32</v>
      </c>
      <c r="D238" s="2">
        <v>1</v>
      </c>
      <c r="E238" t="s">
        <v>6</v>
      </c>
      <c r="F238" s="1">
        <v>-0.16764469500000001</v>
      </c>
      <c r="G238">
        <v>-475264.49518700002</v>
      </c>
      <c r="H238">
        <v>34.089134000008897</v>
      </c>
      <c r="I238">
        <v>0</v>
      </c>
      <c r="J238" t="s">
        <v>48</v>
      </c>
      <c r="L238" s="4"/>
      <c r="M238" s="6"/>
      <c r="N238" s="5"/>
      <c r="O238" s="1"/>
    </row>
    <row r="239" spans="1:15" x14ac:dyDescent="0.75">
      <c r="A239" s="2">
        <v>13</v>
      </c>
      <c r="B239" s="2">
        <v>13</v>
      </c>
      <c r="C239" s="2" t="s">
        <v>32</v>
      </c>
      <c r="D239" s="2">
        <v>5</v>
      </c>
      <c r="E239" s="1" t="s">
        <v>7</v>
      </c>
      <c r="F239" s="1">
        <v>2.7732377400000001E-3</v>
      </c>
      <c r="G239">
        <v>-475230.41082500003</v>
      </c>
      <c r="H239">
        <v>4.7720000147819502E-3</v>
      </c>
      <c r="I239">
        <v>0.92218</v>
      </c>
      <c r="J239" t="s">
        <v>49</v>
      </c>
      <c r="L239" s="4"/>
      <c r="M239" s="6"/>
      <c r="N239" s="5"/>
      <c r="O239" s="1"/>
    </row>
    <row r="240" spans="1:15" x14ac:dyDescent="0.75">
      <c r="A240" s="2">
        <v>13</v>
      </c>
      <c r="B240" s="2">
        <v>14</v>
      </c>
      <c r="C240" s="2" t="s">
        <v>32</v>
      </c>
      <c r="D240" s="2">
        <v>7</v>
      </c>
      <c r="E240" s="1" t="s">
        <v>8</v>
      </c>
      <c r="F240" s="1">
        <v>0.12923549500000001</v>
      </c>
      <c r="G240">
        <v>-475241.71999000001</v>
      </c>
      <c r="H240">
        <v>11.3139369999989</v>
      </c>
      <c r="I240" s="1">
        <v>0</v>
      </c>
      <c r="J240" t="s">
        <v>49</v>
      </c>
      <c r="L240" s="4"/>
      <c r="M240" s="6"/>
      <c r="N240" s="5"/>
      <c r="O240" s="1"/>
    </row>
    <row r="241" spans="1:15" x14ac:dyDescent="0.75">
      <c r="A241" s="2">
        <v>13</v>
      </c>
      <c r="B241" s="2">
        <v>15</v>
      </c>
      <c r="C241" s="2" t="s">
        <v>32</v>
      </c>
      <c r="D241" s="2">
        <v>2</v>
      </c>
      <c r="E241" s="1" t="s">
        <v>9</v>
      </c>
      <c r="F241" s="1">
        <v>0.218107837</v>
      </c>
      <c r="G241">
        <v>-475241.65090900002</v>
      </c>
      <c r="H241">
        <v>11.2448560000048</v>
      </c>
      <c r="I241" s="1">
        <v>0</v>
      </c>
      <c r="J241" t="s">
        <v>49</v>
      </c>
      <c r="L241" s="4"/>
      <c r="M241" s="6"/>
      <c r="N241" s="5"/>
      <c r="O241" s="1"/>
    </row>
    <row r="242" spans="1:15" x14ac:dyDescent="0.75">
      <c r="A242" s="2">
        <v>13</v>
      </c>
      <c r="B242" s="2">
        <v>16</v>
      </c>
      <c r="C242" s="2" t="s">
        <v>32</v>
      </c>
      <c r="D242" s="2">
        <v>8</v>
      </c>
      <c r="E242" s="1" t="s">
        <v>10</v>
      </c>
      <c r="F242" s="1">
        <v>2.9004899000000001E-2</v>
      </c>
      <c r="G242">
        <v>-475230.626239</v>
      </c>
      <c r="H242">
        <v>0.22018599999137201</v>
      </c>
      <c r="I242">
        <v>0.50693999999999995</v>
      </c>
      <c r="J242" t="s">
        <v>49</v>
      </c>
      <c r="L242" s="4"/>
      <c r="M242" s="6"/>
      <c r="N242" s="5"/>
      <c r="O242" s="1"/>
    </row>
    <row r="243" spans="1:15" x14ac:dyDescent="0.75">
      <c r="A243" s="2">
        <v>13</v>
      </c>
      <c r="B243" s="2">
        <v>17</v>
      </c>
      <c r="C243" s="2" t="s">
        <v>32</v>
      </c>
      <c r="D243" s="2">
        <v>9</v>
      </c>
      <c r="E243" s="1" t="s">
        <v>11</v>
      </c>
      <c r="F243" s="1">
        <v>0.148709803</v>
      </c>
      <c r="G243">
        <v>-475238.08893799997</v>
      </c>
      <c r="H243">
        <v>7.68288499995833</v>
      </c>
      <c r="I243" s="1">
        <v>9.0000000000000006E-5</v>
      </c>
      <c r="J243" t="s">
        <v>49</v>
      </c>
      <c r="L243" s="4"/>
      <c r="M243" s="6"/>
      <c r="N243" s="5"/>
      <c r="O243" s="1"/>
    </row>
    <row r="244" spans="1:15" x14ac:dyDescent="0.75">
      <c r="A244" s="2">
        <f>A243+1</f>
        <v>14</v>
      </c>
      <c r="B244" s="2">
        <v>18</v>
      </c>
      <c r="C244" s="2" t="s">
        <v>22</v>
      </c>
    </row>
    <row r="245" spans="1:15" x14ac:dyDescent="0.75">
      <c r="A245" s="2">
        <f>A244+1</f>
        <v>15</v>
      </c>
      <c r="B245" s="2">
        <v>19</v>
      </c>
      <c r="C245" s="2" t="s">
        <v>21</v>
      </c>
    </row>
    <row r="246" spans="1:15" x14ac:dyDescent="0.75">
      <c r="A246" s="2">
        <v>14</v>
      </c>
      <c r="B246" s="2">
        <v>1</v>
      </c>
      <c r="C246" s="2" t="s">
        <v>23</v>
      </c>
      <c r="E246" t="s">
        <v>39</v>
      </c>
      <c r="F246" t="s">
        <v>23</v>
      </c>
    </row>
    <row r="247" spans="1:15" x14ac:dyDescent="0.75">
      <c r="A247" s="2">
        <v>14</v>
      </c>
      <c r="B247" s="2">
        <v>2</v>
      </c>
      <c r="C247" s="2" t="s">
        <v>23</v>
      </c>
    </row>
    <row r="248" spans="1:15" x14ac:dyDescent="0.75">
      <c r="A248" s="2">
        <v>14</v>
      </c>
      <c r="B248" s="2">
        <v>3</v>
      </c>
      <c r="C248" s="2" t="s">
        <v>23</v>
      </c>
      <c r="E248" t="s">
        <v>40</v>
      </c>
      <c r="F248">
        <v>-394424.22494799999</v>
      </c>
      <c r="L248" s="6"/>
    </row>
    <row r="249" spans="1:15" x14ac:dyDescent="0.75">
      <c r="A249" s="2">
        <v>14</v>
      </c>
      <c r="B249" s="2">
        <v>4</v>
      </c>
      <c r="C249" s="2" t="s">
        <v>23</v>
      </c>
      <c r="E249" t="s">
        <v>41</v>
      </c>
      <c r="F249">
        <v>-394457.43725700001</v>
      </c>
      <c r="L249" s="6"/>
    </row>
    <row r="250" spans="1:15" x14ac:dyDescent="0.75">
      <c r="A250" s="2">
        <v>14</v>
      </c>
      <c r="B250" s="2">
        <v>5</v>
      </c>
      <c r="C250" s="2" t="s">
        <v>23</v>
      </c>
      <c r="E250" t="s">
        <v>42</v>
      </c>
      <c r="F250">
        <v>33.212309000024099</v>
      </c>
      <c r="G250" t="s">
        <v>45</v>
      </c>
      <c r="H250" s="1">
        <v>7.6162268660799994E-11</v>
      </c>
      <c r="L250" s="5"/>
      <c r="N250" s="1"/>
    </row>
    <row r="251" spans="1:15" x14ac:dyDescent="0.75">
      <c r="A251" s="2">
        <v>14</v>
      </c>
      <c r="B251" s="2">
        <v>6</v>
      </c>
      <c r="C251" s="2" t="s">
        <v>23</v>
      </c>
    </row>
    <row r="252" spans="1:15" x14ac:dyDescent="0.75">
      <c r="A252" s="2">
        <v>14</v>
      </c>
      <c r="B252" s="2">
        <v>7</v>
      </c>
      <c r="C252" s="2" t="s">
        <v>23</v>
      </c>
    </row>
    <row r="253" spans="1:15" x14ac:dyDescent="0.75">
      <c r="A253" s="2">
        <v>14</v>
      </c>
      <c r="B253" s="2">
        <v>8</v>
      </c>
      <c r="C253" s="2" t="s">
        <v>23</v>
      </c>
      <c r="E253" t="s">
        <v>43</v>
      </c>
      <c r="F253" t="s">
        <v>1</v>
      </c>
      <c r="G253" t="s">
        <v>44</v>
      </c>
      <c r="H253" t="s">
        <v>2</v>
      </c>
      <c r="I253" t="s">
        <v>45</v>
      </c>
      <c r="J253" t="s">
        <v>37</v>
      </c>
    </row>
    <row r="254" spans="1:15" x14ac:dyDescent="0.75">
      <c r="A254" s="2">
        <v>14</v>
      </c>
      <c r="B254" s="2">
        <v>9</v>
      </c>
      <c r="C254" s="2" t="s">
        <v>23</v>
      </c>
      <c r="D254" s="2">
        <v>3</v>
      </c>
      <c r="E254" t="s">
        <v>3</v>
      </c>
      <c r="F254" s="1">
        <v>1.6565185799999999E-3</v>
      </c>
      <c r="G254">
        <v>-394424.22762100003</v>
      </c>
      <c r="H254">
        <v>2.6730000390671098E-3</v>
      </c>
      <c r="I254">
        <v>0.94171000000000005</v>
      </c>
      <c r="J254" t="s">
        <v>49</v>
      </c>
      <c r="L254" s="4"/>
      <c r="M254" s="6"/>
      <c r="N254" s="5"/>
      <c r="O254" s="1"/>
    </row>
    <row r="255" spans="1:15" x14ac:dyDescent="0.75">
      <c r="A255" s="2">
        <v>14</v>
      </c>
      <c r="B255" s="2">
        <v>10</v>
      </c>
      <c r="C255" s="2" t="s">
        <v>23</v>
      </c>
      <c r="D255" s="2">
        <v>4</v>
      </c>
      <c r="E255" t="s">
        <v>4</v>
      </c>
      <c r="F255" s="1">
        <v>1.923791E-2</v>
      </c>
      <c r="G255">
        <v>-394424.41723000002</v>
      </c>
      <c r="H255">
        <v>0.192282000032719</v>
      </c>
      <c r="I255">
        <v>0.53517000000000003</v>
      </c>
      <c r="J255" t="s">
        <v>49</v>
      </c>
      <c r="L255" s="4"/>
      <c r="M255" s="6"/>
      <c r="N255" s="5"/>
      <c r="O255" s="1"/>
    </row>
    <row r="256" spans="1:15" x14ac:dyDescent="0.75">
      <c r="A256" s="2">
        <v>14</v>
      </c>
      <c r="B256" s="2">
        <v>11</v>
      </c>
      <c r="C256" s="2" t="s">
        <v>23</v>
      </c>
      <c r="D256" s="2">
        <v>6</v>
      </c>
      <c r="E256" t="s">
        <v>5</v>
      </c>
      <c r="F256" s="1">
        <v>1.28475588E-3</v>
      </c>
      <c r="G256">
        <v>-394424.229299</v>
      </c>
      <c r="H256">
        <v>4.3510000105015899E-3</v>
      </c>
      <c r="I256">
        <v>0.92567999999999995</v>
      </c>
      <c r="J256" t="s">
        <v>49</v>
      </c>
      <c r="L256" s="4"/>
      <c r="M256" s="6"/>
      <c r="N256" s="5"/>
      <c r="O256" s="1"/>
    </row>
    <row r="257" spans="1:15" x14ac:dyDescent="0.75">
      <c r="A257" s="2">
        <v>14</v>
      </c>
      <c r="B257" s="2">
        <v>12</v>
      </c>
      <c r="C257" s="2" t="s">
        <v>23</v>
      </c>
      <c r="D257" s="2">
        <v>1</v>
      </c>
      <c r="E257" t="s">
        <v>6</v>
      </c>
      <c r="F257" s="1">
        <v>-0.15466649099999999</v>
      </c>
      <c r="G257">
        <v>-394449.71291</v>
      </c>
      <c r="H257">
        <v>25.487962000013699</v>
      </c>
      <c r="I257">
        <v>0</v>
      </c>
      <c r="J257" t="s">
        <v>48</v>
      </c>
      <c r="L257" s="4"/>
      <c r="M257" s="6"/>
      <c r="N257" s="5"/>
      <c r="O257" s="1"/>
    </row>
    <row r="258" spans="1:15" x14ac:dyDescent="0.75">
      <c r="A258" s="2">
        <v>14</v>
      </c>
      <c r="B258" s="2">
        <v>13</v>
      </c>
      <c r="C258" s="2" t="s">
        <v>23</v>
      </c>
      <c r="D258" s="2">
        <v>5</v>
      </c>
      <c r="E258" s="1" t="s">
        <v>7</v>
      </c>
      <c r="F258" s="1">
        <v>2.4602058E-2</v>
      </c>
      <c r="G258">
        <v>-394424.53597999999</v>
      </c>
      <c r="H258">
        <v>0.31103199999779402</v>
      </c>
      <c r="I258">
        <v>0.43028</v>
      </c>
      <c r="J258" t="s">
        <v>49</v>
      </c>
      <c r="L258" s="4"/>
      <c r="M258" s="6"/>
      <c r="N258" s="5"/>
      <c r="O258" s="1"/>
    </row>
    <row r="259" spans="1:15" x14ac:dyDescent="0.75">
      <c r="A259" s="2">
        <v>14</v>
      </c>
      <c r="B259" s="2">
        <v>14</v>
      </c>
      <c r="C259" s="2" t="s">
        <v>23</v>
      </c>
      <c r="D259" s="2">
        <v>7</v>
      </c>
      <c r="E259" s="1" t="s">
        <v>8</v>
      </c>
      <c r="F259" s="1">
        <v>4.6891819799999998E-2</v>
      </c>
      <c r="G259">
        <v>-394425.57763199997</v>
      </c>
      <c r="H259">
        <v>1.3526839999831199</v>
      </c>
      <c r="I259">
        <v>0.10001</v>
      </c>
      <c r="J259" t="s">
        <v>49</v>
      </c>
      <c r="L259" s="4"/>
      <c r="M259" s="6"/>
      <c r="N259" s="5"/>
      <c r="O259" s="1"/>
    </row>
    <row r="260" spans="1:15" x14ac:dyDescent="0.75">
      <c r="A260" s="2">
        <v>14</v>
      </c>
      <c r="B260" s="2">
        <v>15</v>
      </c>
      <c r="C260" s="2" t="s">
        <v>23</v>
      </c>
      <c r="D260" s="2">
        <v>2</v>
      </c>
      <c r="E260" s="1" t="s">
        <v>9</v>
      </c>
      <c r="F260" s="1">
        <v>8.2355286799999997E-2</v>
      </c>
      <c r="G260">
        <v>-394426.13151799998</v>
      </c>
      <c r="H260">
        <v>1.9065699999919099</v>
      </c>
      <c r="I260">
        <v>5.0849999999999999E-2</v>
      </c>
      <c r="J260" t="s">
        <v>49</v>
      </c>
      <c r="L260" s="4"/>
      <c r="M260" s="6"/>
      <c r="N260" s="5"/>
      <c r="O260" s="1"/>
    </row>
    <row r="261" spans="1:15" x14ac:dyDescent="0.75">
      <c r="A261" s="2">
        <v>14</v>
      </c>
      <c r="B261" s="2">
        <v>16</v>
      </c>
      <c r="C261" s="2" t="s">
        <v>23</v>
      </c>
      <c r="D261" s="2">
        <v>8</v>
      </c>
      <c r="E261" s="1" t="s">
        <v>10</v>
      </c>
      <c r="F261" s="1">
        <v>6.6507484399999997E-2</v>
      </c>
      <c r="G261">
        <v>-394425.21048100002</v>
      </c>
      <c r="H261">
        <v>0.98553300002822597</v>
      </c>
      <c r="I261">
        <v>0.16033</v>
      </c>
      <c r="J261" t="s">
        <v>49</v>
      </c>
      <c r="L261" s="4"/>
      <c r="M261" s="6"/>
      <c r="N261" s="5"/>
      <c r="O261" s="1"/>
    </row>
    <row r="262" spans="1:15" x14ac:dyDescent="0.75">
      <c r="A262" s="2">
        <v>14</v>
      </c>
      <c r="B262" s="2">
        <v>17</v>
      </c>
      <c r="C262" s="2" t="s">
        <v>23</v>
      </c>
      <c r="D262" s="2">
        <v>9</v>
      </c>
      <c r="E262" s="1" t="s">
        <v>11</v>
      </c>
      <c r="F262" s="1">
        <v>0.10099880999999999</v>
      </c>
      <c r="G262">
        <v>-394427.04151399998</v>
      </c>
      <c r="H262">
        <v>2.81656599999405</v>
      </c>
      <c r="I262">
        <v>1.762E-2</v>
      </c>
      <c r="J262" t="s">
        <v>49</v>
      </c>
      <c r="L262" s="4"/>
      <c r="M262" s="6"/>
      <c r="N262" s="5"/>
      <c r="O262" s="1"/>
    </row>
    <row r="263" spans="1:15" x14ac:dyDescent="0.75">
      <c r="A263" s="2">
        <f>A262+1</f>
        <v>15</v>
      </c>
      <c r="B263" s="2">
        <v>18</v>
      </c>
      <c r="C263" s="2" t="s">
        <v>32</v>
      </c>
    </row>
    <row r="264" spans="1:15" x14ac:dyDescent="0.75">
      <c r="A264" s="2">
        <f>A263+1</f>
        <v>16</v>
      </c>
      <c r="B264" s="2">
        <v>19</v>
      </c>
      <c r="C264" s="2" t="s">
        <v>22</v>
      </c>
    </row>
    <row r="265" spans="1:15" x14ac:dyDescent="0.75">
      <c r="A265" s="2">
        <f>A264+1</f>
        <v>17</v>
      </c>
      <c r="B265" s="2">
        <v>18</v>
      </c>
      <c r="C265" s="2" t="s">
        <v>23</v>
      </c>
    </row>
    <row r="266" spans="1:15" x14ac:dyDescent="0.75">
      <c r="A266" s="2">
        <f>A265+1</f>
        <v>18</v>
      </c>
      <c r="B266" s="2">
        <v>19</v>
      </c>
      <c r="C266" s="2" t="s">
        <v>32</v>
      </c>
    </row>
    <row r="267" spans="1:15" x14ac:dyDescent="0.75">
      <c r="A267" s="2">
        <f>A266+1</f>
        <v>19</v>
      </c>
      <c r="B267" s="2">
        <v>19</v>
      </c>
      <c r="C267" s="2" t="s">
        <v>23</v>
      </c>
    </row>
  </sheetData>
  <sortState xmlns:xlrd2="http://schemas.microsoft.com/office/spreadsheetml/2017/richdata2" ref="A2:P267">
    <sortCondition ref="A2:A267"/>
    <sortCondition ref="B2:B26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67"/>
  <sheetViews>
    <sheetView workbookViewId="0">
      <selection activeCell="L4" sqref="L4"/>
    </sheetView>
  </sheetViews>
  <sheetFormatPr defaultRowHeight="14.75" x14ac:dyDescent="0.75"/>
  <cols>
    <col min="1" max="1" width="7.1328125" style="2" bestFit="1" customWidth="1"/>
    <col min="2" max="2" width="7.7265625" style="2" bestFit="1" customWidth="1"/>
    <col min="3" max="3" width="20.1328125" style="2" bestFit="1" customWidth="1"/>
    <col min="4" max="4" width="9.86328125" style="2" bestFit="1" customWidth="1"/>
    <col min="5" max="5" width="49.40625" bestFit="1" customWidth="1"/>
    <col min="6" max="6" width="20.1328125" bestFit="1" customWidth="1"/>
    <col min="7" max="7" width="15.40625" bestFit="1" customWidth="1"/>
    <col min="8" max="8" width="10.40625" bestFit="1" customWidth="1"/>
    <col min="9" max="9" width="8.26953125" bestFit="1" customWidth="1"/>
  </cols>
  <sheetData>
    <row r="1" spans="1:16" s="3" customFormat="1" ht="44.25" x14ac:dyDescent="0.75">
      <c r="A1" s="7" t="s">
        <v>33</v>
      </c>
      <c r="B1" s="7" t="s">
        <v>34</v>
      </c>
      <c r="C1" s="7" t="s">
        <v>36</v>
      </c>
      <c r="D1" s="7" t="s">
        <v>35</v>
      </c>
      <c r="L1"/>
      <c r="M1"/>
      <c r="N1"/>
      <c r="O1"/>
      <c r="P1"/>
    </row>
    <row r="2" spans="1:16" x14ac:dyDescent="0.75">
      <c r="A2" s="2">
        <v>1</v>
      </c>
      <c r="B2" s="2">
        <v>1</v>
      </c>
      <c r="C2" s="2" t="s">
        <v>12</v>
      </c>
      <c r="E2" t="s">
        <v>39</v>
      </c>
      <c r="F2" t="s">
        <v>12</v>
      </c>
    </row>
    <row r="3" spans="1:16" x14ac:dyDescent="0.75">
      <c r="A3" s="2">
        <v>1</v>
      </c>
      <c r="B3" s="2">
        <v>2</v>
      </c>
      <c r="C3" s="2" t="s">
        <v>12</v>
      </c>
    </row>
    <row r="4" spans="1:16" x14ac:dyDescent="0.75">
      <c r="A4" s="2">
        <v>1</v>
      </c>
      <c r="B4" s="2">
        <v>3</v>
      </c>
      <c r="C4" s="2" t="s">
        <v>12</v>
      </c>
      <c r="E4" t="s">
        <v>40</v>
      </c>
      <c r="F4">
        <v>-402294.93382799998</v>
      </c>
      <c r="L4" s="6"/>
    </row>
    <row r="5" spans="1:16" x14ac:dyDescent="0.75">
      <c r="A5" s="2">
        <v>1</v>
      </c>
      <c r="B5" s="2">
        <v>4</v>
      </c>
      <c r="C5" s="2" t="s">
        <v>12</v>
      </c>
      <c r="E5" t="s">
        <v>41</v>
      </c>
      <c r="F5">
        <v>-402344.268843</v>
      </c>
      <c r="L5" s="6"/>
    </row>
    <row r="6" spans="1:16" x14ac:dyDescent="0.75">
      <c r="A6" s="2">
        <v>1</v>
      </c>
      <c r="B6" s="2">
        <v>5</v>
      </c>
      <c r="C6" s="2" t="s">
        <v>12</v>
      </c>
      <c r="E6" t="s">
        <v>42</v>
      </c>
      <c r="F6">
        <v>49.3350150000187</v>
      </c>
      <c r="G6" t="s">
        <v>45</v>
      </c>
      <c r="H6" s="1">
        <v>7.9809633296400004E-18</v>
      </c>
      <c r="L6" s="5"/>
      <c r="N6" s="1"/>
    </row>
    <row r="7" spans="1:16" x14ac:dyDescent="0.75">
      <c r="A7" s="2">
        <v>1</v>
      </c>
      <c r="B7" s="2">
        <v>6</v>
      </c>
      <c r="C7" s="2" t="s">
        <v>12</v>
      </c>
    </row>
    <row r="8" spans="1:16" x14ac:dyDescent="0.75">
      <c r="A8" s="2">
        <v>1</v>
      </c>
      <c r="B8" s="2">
        <v>7</v>
      </c>
      <c r="C8" s="2" t="s">
        <v>12</v>
      </c>
    </row>
    <row r="9" spans="1:16" x14ac:dyDescent="0.75">
      <c r="A9" s="2">
        <v>1</v>
      </c>
      <c r="B9" s="2">
        <v>8</v>
      </c>
      <c r="C9" s="2" t="s">
        <v>12</v>
      </c>
      <c r="E9" t="s">
        <v>43</v>
      </c>
      <c r="F9" t="s">
        <v>1</v>
      </c>
      <c r="G9" t="s">
        <v>44</v>
      </c>
      <c r="H9" t="s">
        <v>2</v>
      </c>
      <c r="I9" t="s">
        <v>45</v>
      </c>
      <c r="J9" t="s">
        <v>38</v>
      </c>
    </row>
    <row r="10" spans="1:16" x14ac:dyDescent="0.75">
      <c r="A10" s="2">
        <v>1</v>
      </c>
      <c r="B10" s="2">
        <v>9</v>
      </c>
      <c r="C10" s="2" t="s">
        <v>12</v>
      </c>
      <c r="D10" s="2">
        <v>6</v>
      </c>
      <c r="E10" t="s">
        <v>24</v>
      </c>
      <c r="F10" s="1">
        <v>-3.7966766700000001E-2</v>
      </c>
      <c r="G10" s="1">
        <v>-402298.013056</v>
      </c>
      <c r="H10">
        <v>3.0792280000168799</v>
      </c>
      <c r="I10">
        <v>1.308E-2</v>
      </c>
      <c r="J10" t="s">
        <v>70</v>
      </c>
      <c r="L10" s="4"/>
      <c r="M10" s="6"/>
      <c r="N10" s="5"/>
      <c r="O10" s="1"/>
    </row>
    <row r="11" spans="1:16" x14ac:dyDescent="0.75">
      <c r="A11" s="2">
        <v>1</v>
      </c>
      <c r="B11" s="2">
        <v>10</v>
      </c>
      <c r="C11" s="2" t="s">
        <v>12</v>
      </c>
      <c r="D11" s="2">
        <v>4</v>
      </c>
      <c r="E11" t="s">
        <v>25</v>
      </c>
      <c r="F11" s="1">
        <v>0.114249428</v>
      </c>
      <c r="G11">
        <v>-402296.66078799998</v>
      </c>
      <c r="H11">
        <v>1.7269599999999601</v>
      </c>
      <c r="I11" s="1">
        <v>6.3100000000000003E-2</v>
      </c>
      <c r="J11" t="s">
        <v>71</v>
      </c>
      <c r="L11" s="4"/>
      <c r="M11" s="6"/>
      <c r="N11" s="5"/>
      <c r="O11" s="1"/>
    </row>
    <row r="12" spans="1:16" x14ac:dyDescent="0.75">
      <c r="A12" s="2">
        <v>1</v>
      </c>
      <c r="B12" s="2">
        <v>11</v>
      </c>
      <c r="C12" s="2" t="s">
        <v>12</v>
      </c>
      <c r="D12" s="2">
        <v>8</v>
      </c>
      <c r="E12" t="s">
        <v>26</v>
      </c>
      <c r="F12" s="1">
        <v>0.108110309</v>
      </c>
      <c r="G12">
        <v>-402301.97830399999</v>
      </c>
      <c r="H12">
        <v>7.0444760000100297</v>
      </c>
      <c r="I12">
        <v>1.7000000000000001E-4</v>
      </c>
      <c r="J12" t="s">
        <v>71</v>
      </c>
      <c r="L12" s="4"/>
      <c r="M12" s="6"/>
      <c r="N12" s="5"/>
      <c r="O12" s="1"/>
    </row>
    <row r="13" spans="1:16" x14ac:dyDescent="0.75">
      <c r="A13" s="2">
        <v>1</v>
      </c>
      <c r="B13" s="2">
        <v>12</v>
      </c>
      <c r="C13" s="2" t="s">
        <v>12</v>
      </c>
      <c r="D13" s="2">
        <v>2</v>
      </c>
      <c r="E13" t="s">
        <v>27</v>
      </c>
      <c r="F13" s="1">
        <v>0.123951783</v>
      </c>
      <c r="G13">
        <v>-402295.75677699997</v>
      </c>
      <c r="H13">
        <v>0.82294899999396798</v>
      </c>
      <c r="I13" s="1">
        <v>0.19952</v>
      </c>
      <c r="J13" t="s">
        <v>71</v>
      </c>
      <c r="L13" s="4"/>
      <c r="M13" s="6"/>
      <c r="N13" s="5"/>
      <c r="O13" s="1"/>
    </row>
    <row r="14" spans="1:16" x14ac:dyDescent="0.75">
      <c r="A14" s="2">
        <v>1</v>
      </c>
      <c r="B14" s="2">
        <v>13</v>
      </c>
      <c r="C14" s="2" t="s">
        <v>12</v>
      </c>
      <c r="D14" s="2">
        <v>7</v>
      </c>
      <c r="E14" s="1" t="s">
        <v>28</v>
      </c>
      <c r="F14" s="1">
        <v>0.109941943</v>
      </c>
      <c r="G14">
        <v>-402310.10419400001</v>
      </c>
      <c r="H14">
        <v>15.1703660000348</v>
      </c>
      <c r="I14">
        <v>0</v>
      </c>
      <c r="J14" t="s">
        <v>71</v>
      </c>
      <c r="L14" s="4"/>
      <c r="M14" s="6"/>
      <c r="N14" s="5"/>
      <c r="O14" s="1"/>
    </row>
    <row r="15" spans="1:16" x14ac:dyDescent="0.75">
      <c r="A15" s="2">
        <v>1</v>
      </c>
      <c r="B15" s="2">
        <v>14</v>
      </c>
      <c r="C15" s="2" t="s">
        <v>12</v>
      </c>
      <c r="D15" s="2">
        <v>5</v>
      </c>
      <c r="E15" s="1" t="s">
        <v>29</v>
      </c>
      <c r="F15" s="1">
        <v>1.8180567799999998E-2</v>
      </c>
      <c r="G15">
        <v>-402295.27141599997</v>
      </c>
      <c r="H15">
        <v>0.33758799999486599</v>
      </c>
      <c r="I15" s="1">
        <v>0.41125</v>
      </c>
      <c r="J15" t="s">
        <v>71</v>
      </c>
      <c r="L15" s="4"/>
      <c r="M15" s="6"/>
      <c r="N15" s="5"/>
      <c r="O15" s="1"/>
    </row>
    <row r="16" spans="1:16" x14ac:dyDescent="0.75">
      <c r="A16" s="2">
        <v>1</v>
      </c>
      <c r="B16" s="2">
        <v>15</v>
      </c>
      <c r="C16" s="2" t="s">
        <v>12</v>
      </c>
      <c r="D16" s="2">
        <v>3</v>
      </c>
      <c r="E16" s="1" t="s">
        <v>30</v>
      </c>
      <c r="F16" s="1">
        <v>-0.20277985100000001</v>
      </c>
      <c r="G16">
        <v>-402304.00938100001</v>
      </c>
      <c r="H16">
        <v>9.0755530000314995</v>
      </c>
      <c r="I16" s="1">
        <v>2.0000000000000002E-5</v>
      </c>
      <c r="J16" t="s">
        <v>70</v>
      </c>
      <c r="L16" s="4"/>
      <c r="M16" s="6"/>
      <c r="N16" s="5"/>
      <c r="O16" s="1"/>
    </row>
    <row r="17" spans="1:15" x14ac:dyDescent="0.75">
      <c r="A17" s="2">
        <v>1</v>
      </c>
      <c r="B17" s="2">
        <v>16</v>
      </c>
      <c r="C17" s="2" t="s">
        <v>12</v>
      </c>
      <c r="D17" s="2">
        <v>1</v>
      </c>
      <c r="E17" s="1" t="s">
        <v>31</v>
      </c>
      <c r="F17" s="1">
        <v>-0.17415951299999999</v>
      </c>
      <c r="G17">
        <v>-402305.89642800001</v>
      </c>
      <c r="H17">
        <v>10.962600000028001</v>
      </c>
      <c r="I17">
        <v>0</v>
      </c>
      <c r="J17" t="s">
        <v>70</v>
      </c>
      <c r="L17" s="4"/>
      <c r="M17" s="6"/>
      <c r="N17" s="5"/>
      <c r="O17" s="1"/>
    </row>
    <row r="18" spans="1:15" x14ac:dyDescent="0.75">
      <c r="A18" s="2">
        <v>1</v>
      </c>
      <c r="B18" s="2">
        <v>17</v>
      </c>
      <c r="C18" s="2" t="s">
        <v>12</v>
      </c>
    </row>
    <row r="19" spans="1:15" x14ac:dyDescent="0.75">
      <c r="A19" s="2">
        <v>1</v>
      </c>
      <c r="B19" s="2">
        <v>18</v>
      </c>
      <c r="C19" s="2" t="s">
        <v>12</v>
      </c>
      <c r="E19" s="1"/>
    </row>
    <row r="20" spans="1:15" x14ac:dyDescent="0.75">
      <c r="A20" s="2">
        <v>2</v>
      </c>
      <c r="B20" s="2">
        <v>1</v>
      </c>
      <c r="C20" s="2" t="s">
        <v>13</v>
      </c>
      <c r="E20" t="s">
        <v>39</v>
      </c>
      <c r="F20" t="s">
        <v>13</v>
      </c>
    </row>
    <row r="21" spans="1:15" x14ac:dyDescent="0.75">
      <c r="A21" s="2">
        <v>2</v>
      </c>
      <c r="B21" s="2">
        <v>2</v>
      </c>
      <c r="C21" s="2" t="s">
        <v>13</v>
      </c>
    </row>
    <row r="22" spans="1:15" x14ac:dyDescent="0.75">
      <c r="A22" s="2">
        <v>2</v>
      </c>
      <c r="B22" s="2">
        <v>3</v>
      </c>
      <c r="C22" s="2" t="s">
        <v>13</v>
      </c>
      <c r="E22" t="s">
        <v>40</v>
      </c>
      <c r="F22">
        <v>-547914.57453099999</v>
      </c>
      <c r="L22" s="6"/>
    </row>
    <row r="23" spans="1:15" x14ac:dyDescent="0.75">
      <c r="A23" s="2">
        <v>2</v>
      </c>
      <c r="B23" s="2">
        <v>4</v>
      </c>
      <c r="C23" s="2" t="s">
        <v>13</v>
      </c>
      <c r="E23" t="s">
        <v>41</v>
      </c>
      <c r="F23">
        <v>-547941.36479000002</v>
      </c>
      <c r="L23" s="6"/>
    </row>
    <row r="24" spans="1:15" x14ac:dyDescent="0.75">
      <c r="A24" s="2">
        <v>2</v>
      </c>
      <c r="B24" s="2">
        <v>5</v>
      </c>
      <c r="C24" s="2" t="s">
        <v>13</v>
      </c>
      <c r="E24" t="s">
        <v>42</v>
      </c>
      <c r="F24">
        <v>26.7902590000303</v>
      </c>
      <c r="G24" s="1" t="s">
        <v>45</v>
      </c>
      <c r="H24" s="1">
        <v>8.3250901376300002E-9</v>
      </c>
      <c r="L24" s="5"/>
      <c r="N24" s="1"/>
    </row>
    <row r="25" spans="1:15" x14ac:dyDescent="0.75">
      <c r="A25" s="2">
        <v>2</v>
      </c>
      <c r="B25" s="2">
        <v>6</v>
      </c>
      <c r="C25" s="2" t="s">
        <v>13</v>
      </c>
    </row>
    <row r="26" spans="1:15" x14ac:dyDescent="0.75">
      <c r="A26" s="2">
        <v>2</v>
      </c>
      <c r="B26" s="2">
        <v>7</v>
      </c>
      <c r="C26" s="2" t="s">
        <v>13</v>
      </c>
    </row>
    <row r="27" spans="1:15" x14ac:dyDescent="0.75">
      <c r="A27" s="2">
        <v>2</v>
      </c>
      <c r="B27" s="2">
        <v>8</v>
      </c>
      <c r="C27" s="2" t="s">
        <v>13</v>
      </c>
      <c r="E27" t="s">
        <v>43</v>
      </c>
      <c r="F27" t="s">
        <v>1</v>
      </c>
      <c r="G27" t="s">
        <v>44</v>
      </c>
      <c r="H27" t="s">
        <v>2</v>
      </c>
      <c r="I27" t="s">
        <v>45</v>
      </c>
      <c r="J27" t="s">
        <v>38</v>
      </c>
    </row>
    <row r="28" spans="1:15" x14ac:dyDescent="0.75">
      <c r="A28" s="2">
        <v>2</v>
      </c>
      <c r="B28" s="2">
        <v>9</v>
      </c>
      <c r="C28" s="2" t="s">
        <v>13</v>
      </c>
      <c r="D28" s="2">
        <v>6</v>
      </c>
      <c r="E28" t="s">
        <v>24</v>
      </c>
      <c r="F28" s="1">
        <v>-6.2139055499999998E-2</v>
      </c>
      <c r="G28">
        <v>-547926.00006200001</v>
      </c>
      <c r="H28">
        <v>11.425531000015299</v>
      </c>
      <c r="I28">
        <v>0</v>
      </c>
      <c r="J28" t="s">
        <v>70</v>
      </c>
      <c r="L28" s="4"/>
      <c r="M28" s="6"/>
      <c r="N28" s="5"/>
      <c r="O28" s="1"/>
    </row>
    <row r="29" spans="1:15" x14ac:dyDescent="0.75">
      <c r="A29" s="2">
        <v>2</v>
      </c>
      <c r="B29" s="2">
        <v>10</v>
      </c>
      <c r="C29" s="2" t="s">
        <v>13</v>
      </c>
      <c r="D29" s="2">
        <v>4</v>
      </c>
      <c r="E29" t="s">
        <v>25</v>
      </c>
      <c r="F29" s="1">
        <v>6.9189820599999993E-2</v>
      </c>
      <c r="G29">
        <v>-547915.49595699995</v>
      </c>
      <c r="H29">
        <v>0.92142599995713603</v>
      </c>
      <c r="I29">
        <v>0.17462</v>
      </c>
      <c r="J29" t="s">
        <v>71</v>
      </c>
      <c r="L29" s="4"/>
      <c r="M29" s="6"/>
      <c r="N29" s="5"/>
      <c r="O29" s="1"/>
    </row>
    <row r="30" spans="1:15" x14ac:dyDescent="0.75">
      <c r="A30" s="2">
        <v>2</v>
      </c>
      <c r="B30" s="2">
        <v>11</v>
      </c>
      <c r="C30" s="2" t="s">
        <v>13</v>
      </c>
      <c r="D30" s="2">
        <v>8</v>
      </c>
      <c r="E30" t="s">
        <v>26</v>
      </c>
      <c r="F30" s="1">
        <v>1.6015594800000001E-2</v>
      </c>
      <c r="G30">
        <v>-547914.77649600001</v>
      </c>
      <c r="H30">
        <v>0.20196500001475201</v>
      </c>
      <c r="I30">
        <v>0.52507000000000004</v>
      </c>
      <c r="J30" t="s">
        <v>71</v>
      </c>
      <c r="L30" s="4"/>
      <c r="M30" s="6"/>
      <c r="N30" s="5"/>
      <c r="O30" s="1"/>
    </row>
    <row r="31" spans="1:15" x14ac:dyDescent="0.75">
      <c r="A31" s="2">
        <v>2</v>
      </c>
      <c r="B31" s="2">
        <v>12</v>
      </c>
      <c r="C31" s="2" t="s">
        <v>13</v>
      </c>
      <c r="D31" s="2">
        <v>2</v>
      </c>
      <c r="E31" t="s">
        <v>27</v>
      </c>
      <c r="F31" s="1">
        <v>2.5228066800000001E-2</v>
      </c>
      <c r="G31">
        <v>-547914.63849399996</v>
      </c>
      <c r="H31">
        <v>6.3962999964132905E-2</v>
      </c>
      <c r="I31">
        <v>0.72058999999999995</v>
      </c>
      <c r="J31" t="s">
        <v>71</v>
      </c>
      <c r="L31" s="4"/>
      <c r="M31" s="6"/>
      <c r="N31" s="5"/>
      <c r="O31" s="1"/>
    </row>
    <row r="32" spans="1:15" x14ac:dyDescent="0.75">
      <c r="A32" s="2">
        <v>2</v>
      </c>
      <c r="B32" s="2">
        <v>13</v>
      </c>
      <c r="C32" s="2" t="s">
        <v>13</v>
      </c>
      <c r="D32" s="2">
        <v>7</v>
      </c>
      <c r="E32" s="1" t="s">
        <v>28</v>
      </c>
      <c r="F32" s="1">
        <v>1.0676301900000001E-2</v>
      </c>
      <c r="G32">
        <v>-547914.759127</v>
      </c>
      <c r="H32">
        <v>0.18459600000642201</v>
      </c>
      <c r="I32">
        <v>0.54344999999999999</v>
      </c>
      <c r="J32" t="s">
        <v>71</v>
      </c>
      <c r="L32" s="4"/>
      <c r="M32" s="6"/>
      <c r="N32" s="5"/>
      <c r="O32" s="1"/>
    </row>
    <row r="33" spans="1:15" x14ac:dyDescent="0.75">
      <c r="A33" s="2">
        <v>2</v>
      </c>
      <c r="B33" s="2">
        <v>14</v>
      </c>
      <c r="C33" s="2" t="s">
        <v>13</v>
      </c>
      <c r="D33" s="2">
        <v>5</v>
      </c>
      <c r="E33" s="1" t="s">
        <v>29</v>
      </c>
      <c r="F33" s="1">
        <v>-3.0452508499999999E-2</v>
      </c>
      <c r="G33">
        <v>-547915.79324100004</v>
      </c>
      <c r="H33">
        <v>1.21871000004466</v>
      </c>
      <c r="I33">
        <v>0.11847000000000001</v>
      </c>
      <c r="J33" t="s">
        <v>70</v>
      </c>
      <c r="L33" s="4"/>
      <c r="M33" s="6"/>
      <c r="N33" s="5"/>
      <c r="O33" s="1"/>
    </row>
    <row r="34" spans="1:15" x14ac:dyDescent="0.75">
      <c r="A34" s="2">
        <v>2</v>
      </c>
      <c r="B34" s="2">
        <v>15</v>
      </c>
      <c r="C34" s="2" t="s">
        <v>13</v>
      </c>
      <c r="D34" s="2">
        <v>3</v>
      </c>
      <c r="E34" s="1" t="s">
        <v>30</v>
      </c>
      <c r="F34" s="1">
        <v>-0.151350709</v>
      </c>
      <c r="G34">
        <v>-547921.01055600005</v>
      </c>
      <c r="H34">
        <v>6.4360250000608996</v>
      </c>
      <c r="I34">
        <v>3.3E-4</v>
      </c>
      <c r="J34" t="s">
        <v>70</v>
      </c>
      <c r="L34" s="4"/>
      <c r="M34" s="6"/>
      <c r="N34" s="5"/>
      <c r="O34" s="1"/>
    </row>
    <row r="35" spans="1:15" x14ac:dyDescent="0.75">
      <c r="A35" s="2">
        <v>2</v>
      </c>
      <c r="B35" s="2">
        <v>16</v>
      </c>
      <c r="C35" s="2" t="s">
        <v>13</v>
      </c>
      <c r="D35" s="2">
        <v>1</v>
      </c>
      <c r="E35" s="1" t="s">
        <v>31</v>
      </c>
      <c r="F35" s="1">
        <v>-0.112217206</v>
      </c>
      <c r="G35">
        <v>-547920.56943699997</v>
      </c>
      <c r="H35">
        <v>5.9949059999780703</v>
      </c>
      <c r="I35">
        <v>5.2999999999999998E-4</v>
      </c>
      <c r="J35" t="s">
        <v>70</v>
      </c>
      <c r="L35" s="4"/>
      <c r="M35" s="6"/>
      <c r="N35" s="5"/>
      <c r="O35" s="1"/>
    </row>
    <row r="36" spans="1:15" x14ac:dyDescent="0.75">
      <c r="A36" s="2">
        <v>2</v>
      </c>
      <c r="B36" s="2">
        <v>17</v>
      </c>
      <c r="C36" s="2" t="s">
        <v>13</v>
      </c>
      <c r="N36" s="1"/>
    </row>
    <row r="37" spans="1:15" x14ac:dyDescent="0.75">
      <c r="A37" s="2">
        <v>2</v>
      </c>
      <c r="B37" s="2">
        <v>18</v>
      </c>
      <c r="C37" s="2" t="s">
        <v>13</v>
      </c>
    </row>
    <row r="38" spans="1:15" x14ac:dyDescent="0.75">
      <c r="A38" s="2">
        <v>3</v>
      </c>
      <c r="B38" s="2">
        <v>1</v>
      </c>
      <c r="C38" s="2" t="s">
        <v>14</v>
      </c>
      <c r="E38" t="s">
        <v>39</v>
      </c>
      <c r="F38" t="s">
        <v>14</v>
      </c>
    </row>
    <row r="39" spans="1:15" x14ac:dyDescent="0.75">
      <c r="A39" s="2">
        <v>3</v>
      </c>
      <c r="B39" s="2">
        <v>2</v>
      </c>
      <c r="C39" s="2" t="s">
        <v>14</v>
      </c>
    </row>
    <row r="40" spans="1:15" x14ac:dyDescent="0.75">
      <c r="A40" s="2">
        <v>3</v>
      </c>
      <c r="B40" s="2">
        <v>3</v>
      </c>
      <c r="C40" s="2" t="s">
        <v>14</v>
      </c>
      <c r="E40" t="s">
        <v>40</v>
      </c>
      <c r="F40">
        <v>-483935.73942100001</v>
      </c>
      <c r="L40" s="6"/>
    </row>
    <row r="41" spans="1:15" x14ac:dyDescent="0.75">
      <c r="A41" s="2">
        <v>3</v>
      </c>
      <c r="B41" s="2">
        <v>4</v>
      </c>
      <c r="C41" s="2" t="s">
        <v>14</v>
      </c>
      <c r="E41" t="s">
        <v>41</v>
      </c>
      <c r="F41">
        <v>-484017.682998</v>
      </c>
      <c r="L41" s="6"/>
    </row>
    <row r="42" spans="1:15" x14ac:dyDescent="0.75">
      <c r="A42" s="2">
        <v>3</v>
      </c>
      <c r="B42" s="2">
        <v>5</v>
      </c>
      <c r="C42" s="2" t="s">
        <v>14</v>
      </c>
      <c r="E42" t="s">
        <v>42</v>
      </c>
      <c r="F42">
        <v>81.943576999998101</v>
      </c>
      <c r="G42" t="s">
        <v>45</v>
      </c>
      <c r="H42" s="1">
        <v>2.4589209999700002E-31</v>
      </c>
      <c r="L42" s="5"/>
      <c r="N42" s="1"/>
    </row>
    <row r="43" spans="1:15" x14ac:dyDescent="0.75">
      <c r="A43" s="2">
        <v>3</v>
      </c>
      <c r="B43" s="2">
        <v>6</v>
      </c>
      <c r="C43" s="2" t="s">
        <v>14</v>
      </c>
    </row>
    <row r="44" spans="1:15" x14ac:dyDescent="0.75">
      <c r="A44" s="2">
        <v>3</v>
      </c>
      <c r="B44" s="2">
        <v>7</v>
      </c>
      <c r="C44" s="2" t="s">
        <v>14</v>
      </c>
    </row>
    <row r="45" spans="1:15" x14ac:dyDescent="0.75">
      <c r="A45" s="2">
        <v>3</v>
      </c>
      <c r="B45" s="2">
        <v>8</v>
      </c>
      <c r="C45" s="2" t="s">
        <v>14</v>
      </c>
      <c r="E45" t="s">
        <v>43</v>
      </c>
      <c r="F45" t="s">
        <v>1</v>
      </c>
      <c r="G45" t="s">
        <v>44</v>
      </c>
      <c r="H45" t="s">
        <v>2</v>
      </c>
      <c r="I45" t="s">
        <v>45</v>
      </c>
      <c r="J45" t="s">
        <v>38</v>
      </c>
    </row>
    <row r="46" spans="1:15" x14ac:dyDescent="0.75">
      <c r="A46" s="2">
        <v>3</v>
      </c>
      <c r="B46" s="2">
        <v>9</v>
      </c>
      <c r="C46" s="2" t="s">
        <v>14</v>
      </c>
      <c r="D46" s="2">
        <v>6</v>
      </c>
      <c r="E46" t="s">
        <v>24</v>
      </c>
      <c r="F46" s="1">
        <v>-4.0199425699999999E-2</v>
      </c>
      <c r="G46">
        <v>-483940.09020600002</v>
      </c>
      <c r="H46">
        <v>4.3507850000169102</v>
      </c>
      <c r="I46">
        <v>3.1800000000000001E-3</v>
      </c>
      <c r="J46" t="s">
        <v>70</v>
      </c>
      <c r="L46" s="4"/>
      <c r="M46" s="6"/>
      <c r="N46" s="5"/>
      <c r="O46" s="1"/>
    </row>
    <row r="47" spans="1:15" x14ac:dyDescent="0.75">
      <c r="A47" s="2">
        <v>3</v>
      </c>
      <c r="B47" s="2">
        <v>10</v>
      </c>
      <c r="C47" s="2" t="s">
        <v>14</v>
      </c>
      <c r="D47" s="2">
        <v>4</v>
      </c>
      <c r="E47" t="s">
        <v>25</v>
      </c>
      <c r="F47" s="1">
        <v>5.6575936600000001E-2</v>
      </c>
      <c r="G47">
        <v>-483936.32699700003</v>
      </c>
      <c r="H47">
        <v>0.58757600001990795</v>
      </c>
      <c r="I47">
        <v>0.27834999999999999</v>
      </c>
      <c r="J47" t="s">
        <v>71</v>
      </c>
      <c r="L47" s="4"/>
      <c r="M47" s="6"/>
      <c r="N47" s="5"/>
      <c r="O47" s="1"/>
    </row>
    <row r="48" spans="1:15" x14ac:dyDescent="0.75">
      <c r="A48" s="2">
        <v>3</v>
      </c>
      <c r="B48" s="2">
        <v>11</v>
      </c>
      <c r="C48" s="2" t="s">
        <v>14</v>
      </c>
      <c r="D48" s="2">
        <v>8</v>
      </c>
      <c r="E48" t="s">
        <v>26</v>
      </c>
      <c r="F48" s="1">
        <v>5.8566173399999998E-2</v>
      </c>
      <c r="G48">
        <v>-483938.60519899998</v>
      </c>
      <c r="H48">
        <v>2.8657779999775799</v>
      </c>
      <c r="I48">
        <v>1.6660000000000001E-2</v>
      </c>
      <c r="J48" t="s">
        <v>71</v>
      </c>
      <c r="L48" s="4"/>
      <c r="M48" s="6"/>
      <c r="N48" s="5"/>
      <c r="O48" s="1"/>
    </row>
    <row r="49" spans="1:15" x14ac:dyDescent="0.75">
      <c r="A49" s="2">
        <v>3</v>
      </c>
      <c r="B49" s="2">
        <v>12</v>
      </c>
      <c r="C49" s="2" t="s">
        <v>14</v>
      </c>
      <c r="D49" s="2">
        <v>2</v>
      </c>
      <c r="E49" t="s">
        <v>27</v>
      </c>
      <c r="F49" s="1">
        <v>0.34869011</v>
      </c>
      <c r="G49">
        <v>-483944.148973</v>
      </c>
      <c r="H49">
        <v>8.4095519999973405</v>
      </c>
      <c r="I49" s="1">
        <v>4.0000000000000003E-5</v>
      </c>
      <c r="J49" t="s">
        <v>71</v>
      </c>
      <c r="L49" s="4"/>
      <c r="M49" s="6"/>
      <c r="N49" s="5"/>
      <c r="O49" s="1"/>
    </row>
    <row r="50" spans="1:15" x14ac:dyDescent="0.75">
      <c r="A50" s="2">
        <v>3</v>
      </c>
      <c r="B50" s="2">
        <v>13</v>
      </c>
      <c r="C50" s="2" t="s">
        <v>14</v>
      </c>
      <c r="D50" s="2">
        <v>7</v>
      </c>
      <c r="E50" s="1" t="s">
        <v>28</v>
      </c>
      <c r="F50" s="1">
        <v>-0.15346501800000001</v>
      </c>
      <c r="G50">
        <v>-483967.783031</v>
      </c>
      <c r="H50">
        <v>32.043609999993301</v>
      </c>
      <c r="I50">
        <v>0</v>
      </c>
      <c r="J50" t="s">
        <v>70</v>
      </c>
      <c r="L50" s="4"/>
      <c r="M50" s="6"/>
      <c r="N50" s="5"/>
      <c r="O50" s="1"/>
    </row>
    <row r="51" spans="1:15" x14ac:dyDescent="0.75">
      <c r="A51" s="2">
        <v>3</v>
      </c>
      <c r="B51" s="2">
        <v>14</v>
      </c>
      <c r="C51" s="2" t="s">
        <v>14</v>
      </c>
      <c r="D51" s="2">
        <v>5</v>
      </c>
      <c r="E51" s="1" t="s">
        <v>29</v>
      </c>
      <c r="F51" s="1">
        <v>-5.6867490299999997E-2</v>
      </c>
      <c r="G51">
        <v>-483939.41837600002</v>
      </c>
      <c r="H51">
        <v>3.6789550000103102</v>
      </c>
      <c r="I51" s="1">
        <v>6.6800000000000002E-3</v>
      </c>
      <c r="J51" t="s">
        <v>70</v>
      </c>
      <c r="L51" s="4"/>
      <c r="M51" s="6"/>
      <c r="N51" s="5"/>
      <c r="O51" s="1"/>
    </row>
    <row r="52" spans="1:15" x14ac:dyDescent="0.75">
      <c r="A52" s="2">
        <v>3</v>
      </c>
      <c r="B52" s="2">
        <v>15</v>
      </c>
      <c r="C52" s="2" t="s">
        <v>14</v>
      </c>
      <c r="D52" s="2">
        <v>3</v>
      </c>
      <c r="E52" s="1" t="s">
        <v>30</v>
      </c>
      <c r="F52" s="1">
        <v>-0.28423907199999998</v>
      </c>
      <c r="G52">
        <v>-483956.53633700003</v>
      </c>
      <c r="H52">
        <v>20.796916000021099</v>
      </c>
      <c r="I52">
        <v>0</v>
      </c>
      <c r="J52" t="s">
        <v>70</v>
      </c>
      <c r="L52" s="4"/>
      <c r="M52" s="6"/>
      <c r="N52" s="5"/>
      <c r="O52" s="1"/>
    </row>
    <row r="53" spans="1:15" x14ac:dyDescent="0.75">
      <c r="A53" s="2">
        <v>3</v>
      </c>
      <c r="B53" s="2">
        <v>16</v>
      </c>
      <c r="C53" s="2" t="s">
        <v>14</v>
      </c>
      <c r="D53" s="2">
        <v>1</v>
      </c>
      <c r="E53" s="1" t="s">
        <v>31</v>
      </c>
      <c r="F53" s="1">
        <v>-0.122342469</v>
      </c>
      <c r="G53">
        <v>-483942.15206400002</v>
      </c>
      <c r="H53">
        <v>6.4126430000178498</v>
      </c>
      <c r="I53">
        <v>3.4000000000000002E-4</v>
      </c>
      <c r="J53" t="s">
        <v>70</v>
      </c>
      <c r="L53" s="4"/>
      <c r="M53" s="6"/>
      <c r="N53" s="5"/>
      <c r="O53" s="1"/>
    </row>
    <row r="54" spans="1:15" x14ac:dyDescent="0.75">
      <c r="A54" s="2">
        <v>3</v>
      </c>
      <c r="B54" s="2">
        <v>17</v>
      </c>
      <c r="C54" s="2" t="s">
        <v>14</v>
      </c>
    </row>
    <row r="55" spans="1:15" x14ac:dyDescent="0.75">
      <c r="A55" s="2">
        <v>3</v>
      </c>
      <c r="B55" s="2">
        <v>18</v>
      </c>
      <c r="C55" s="2" t="s">
        <v>14</v>
      </c>
    </row>
    <row r="56" spans="1:15" x14ac:dyDescent="0.75">
      <c r="A56" s="2">
        <v>4</v>
      </c>
      <c r="B56" s="2">
        <v>1</v>
      </c>
      <c r="C56" s="2" t="s">
        <v>15</v>
      </c>
      <c r="E56" t="s">
        <v>39</v>
      </c>
      <c r="F56" t="s">
        <v>15</v>
      </c>
    </row>
    <row r="57" spans="1:15" x14ac:dyDescent="0.75">
      <c r="A57" s="2">
        <v>4</v>
      </c>
      <c r="B57" s="2">
        <v>2</v>
      </c>
      <c r="C57" s="2" t="s">
        <v>15</v>
      </c>
    </row>
    <row r="58" spans="1:15" x14ac:dyDescent="0.75">
      <c r="A58" s="2">
        <v>4</v>
      </c>
      <c r="B58" s="2">
        <v>3</v>
      </c>
      <c r="C58" s="2" t="s">
        <v>15</v>
      </c>
      <c r="E58" t="s">
        <v>40</v>
      </c>
      <c r="F58">
        <v>-521099.940183</v>
      </c>
      <c r="L58" s="6"/>
    </row>
    <row r="59" spans="1:15" x14ac:dyDescent="0.75">
      <c r="A59" s="2">
        <v>4</v>
      </c>
      <c r="B59" s="2">
        <v>4</v>
      </c>
      <c r="C59" s="2" t="s">
        <v>15</v>
      </c>
      <c r="E59" t="s">
        <v>41</v>
      </c>
      <c r="F59">
        <v>-521175.92120099999</v>
      </c>
      <c r="L59" s="6"/>
    </row>
    <row r="60" spans="1:15" x14ac:dyDescent="0.75">
      <c r="A60" s="2">
        <v>4</v>
      </c>
      <c r="B60" s="2">
        <v>5</v>
      </c>
      <c r="C60" s="2" t="s">
        <v>15</v>
      </c>
      <c r="E60" t="s">
        <v>42</v>
      </c>
      <c r="F60">
        <v>75.981017999991295</v>
      </c>
      <c r="G60" t="s">
        <v>45</v>
      </c>
      <c r="H60" s="1">
        <v>7.6398451480999999E-29</v>
      </c>
      <c r="L60" s="5"/>
      <c r="N60" s="1"/>
    </row>
    <row r="61" spans="1:15" x14ac:dyDescent="0.75">
      <c r="A61" s="2">
        <v>4</v>
      </c>
      <c r="B61" s="2">
        <v>6</v>
      </c>
      <c r="C61" s="2" t="s">
        <v>15</v>
      </c>
    </row>
    <row r="62" spans="1:15" x14ac:dyDescent="0.75">
      <c r="A62" s="2">
        <v>4</v>
      </c>
      <c r="B62" s="2">
        <v>7</v>
      </c>
      <c r="C62" s="2" t="s">
        <v>15</v>
      </c>
    </row>
    <row r="63" spans="1:15" x14ac:dyDescent="0.75">
      <c r="A63" s="2">
        <v>4</v>
      </c>
      <c r="B63" s="2">
        <v>8</v>
      </c>
      <c r="C63" s="2" t="s">
        <v>15</v>
      </c>
      <c r="E63" t="s">
        <v>43</v>
      </c>
      <c r="F63" t="s">
        <v>1</v>
      </c>
      <c r="G63" t="s">
        <v>44</v>
      </c>
      <c r="H63" t="s">
        <v>2</v>
      </c>
      <c r="I63" t="s">
        <v>45</v>
      </c>
      <c r="J63" t="s">
        <v>38</v>
      </c>
    </row>
    <row r="64" spans="1:15" x14ac:dyDescent="0.75">
      <c r="A64" s="2">
        <v>4</v>
      </c>
      <c r="B64" s="2">
        <v>9</v>
      </c>
      <c r="C64" s="2" t="s">
        <v>15</v>
      </c>
      <c r="D64" s="2">
        <v>6</v>
      </c>
      <c r="E64" t="s">
        <v>24</v>
      </c>
      <c r="F64" s="1">
        <v>-3.6059191499999997E-2</v>
      </c>
      <c r="G64">
        <v>-521103.95771799999</v>
      </c>
      <c r="H64">
        <v>4.01753499999176</v>
      </c>
      <c r="I64" s="1">
        <v>4.5900000000000003E-3</v>
      </c>
      <c r="J64" t="s">
        <v>70</v>
      </c>
      <c r="L64" s="4"/>
      <c r="M64" s="6"/>
      <c r="N64" s="5"/>
      <c r="O64" s="1"/>
    </row>
    <row r="65" spans="1:15" x14ac:dyDescent="0.75">
      <c r="A65" s="2">
        <v>4</v>
      </c>
      <c r="B65" s="2">
        <v>10</v>
      </c>
      <c r="C65" s="2" t="s">
        <v>15</v>
      </c>
      <c r="D65" s="2">
        <v>4</v>
      </c>
      <c r="E65" t="s">
        <v>25</v>
      </c>
      <c r="F65" s="1">
        <v>2.2415285300000001E-2</v>
      </c>
      <c r="G65">
        <v>-521100.03307399998</v>
      </c>
      <c r="H65">
        <v>9.2890999978408204E-2</v>
      </c>
      <c r="I65">
        <v>0.66644999999999999</v>
      </c>
      <c r="J65" t="s">
        <v>71</v>
      </c>
      <c r="L65" s="4"/>
      <c r="M65" s="6"/>
      <c r="N65" s="5"/>
      <c r="O65" s="1"/>
    </row>
    <row r="66" spans="1:15" x14ac:dyDescent="0.75">
      <c r="A66" s="2">
        <v>4</v>
      </c>
      <c r="B66" s="2">
        <v>11</v>
      </c>
      <c r="C66" s="2" t="s">
        <v>15</v>
      </c>
      <c r="D66" s="2">
        <v>8</v>
      </c>
      <c r="E66" t="s">
        <v>26</v>
      </c>
      <c r="F66" s="1">
        <v>4.8119144700000001E-4</v>
      </c>
      <c r="G66">
        <v>-521099.94037000003</v>
      </c>
      <c r="H66">
        <v>1.8700002692639801E-4</v>
      </c>
      <c r="I66">
        <v>0.98456999999999995</v>
      </c>
      <c r="J66" t="s">
        <v>71</v>
      </c>
      <c r="L66" s="4"/>
      <c r="M66" s="6"/>
      <c r="N66" s="5"/>
      <c r="O66" s="1"/>
    </row>
    <row r="67" spans="1:15" x14ac:dyDescent="0.75">
      <c r="A67" s="2">
        <v>4</v>
      </c>
      <c r="B67" s="2">
        <v>12</v>
      </c>
      <c r="C67" s="2" t="s">
        <v>15</v>
      </c>
      <c r="D67" s="2">
        <v>2</v>
      </c>
      <c r="E67" t="s">
        <v>27</v>
      </c>
      <c r="F67" s="1">
        <v>0.21377645100000001</v>
      </c>
      <c r="G67">
        <v>-521103.10133199999</v>
      </c>
      <c r="H67">
        <v>3.1611489999922902</v>
      </c>
      <c r="I67">
        <v>1.192E-2</v>
      </c>
      <c r="J67" t="s">
        <v>71</v>
      </c>
      <c r="L67" s="4"/>
      <c r="M67" s="6"/>
      <c r="N67" s="5"/>
      <c r="O67" s="1"/>
    </row>
    <row r="68" spans="1:15" x14ac:dyDescent="0.75">
      <c r="A68" s="2">
        <v>4</v>
      </c>
      <c r="B68" s="2">
        <v>13</v>
      </c>
      <c r="C68" s="2" t="s">
        <v>15</v>
      </c>
      <c r="D68" s="2">
        <v>7</v>
      </c>
      <c r="E68" s="1" t="s">
        <v>28</v>
      </c>
      <c r="F68" s="1">
        <v>-0.17162329500000001</v>
      </c>
      <c r="G68">
        <v>-521142.18472299998</v>
      </c>
      <c r="H68">
        <v>42.244539999985101</v>
      </c>
      <c r="I68">
        <v>0</v>
      </c>
      <c r="J68" t="s">
        <v>70</v>
      </c>
      <c r="L68" s="4"/>
      <c r="M68" s="6"/>
      <c r="N68" s="5"/>
      <c r="O68" s="1"/>
    </row>
    <row r="69" spans="1:15" x14ac:dyDescent="0.75">
      <c r="A69" s="2">
        <v>4</v>
      </c>
      <c r="B69" s="2">
        <v>14</v>
      </c>
      <c r="C69" s="2" t="s">
        <v>15</v>
      </c>
      <c r="D69" s="2">
        <v>5</v>
      </c>
      <c r="E69" s="1" t="s">
        <v>29</v>
      </c>
      <c r="F69" s="1">
        <v>-6.7918040999999998E-2</v>
      </c>
      <c r="G69">
        <v>-521105.724262</v>
      </c>
      <c r="H69">
        <v>5.7840790000045601</v>
      </c>
      <c r="I69" s="1">
        <v>6.7000000000000002E-4</v>
      </c>
      <c r="J69" t="s">
        <v>70</v>
      </c>
      <c r="L69" s="4"/>
      <c r="M69" s="6"/>
      <c r="N69" s="5"/>
      <c r="O69" s="1"/>
    </row>
    <row r="70" spans="1:15" x14ac:dyDescent="0.75">
      <c r="A70" s="2">
        <v>4</v>
      </c>
      <c r="B70" s="2">
        <v>15</v>
      </c>
      <c r="C70" s="2" t="s">
        <v>15</v>
      </c>
      <c r="D70" s="2">
        <v>3</v>
      </c>
      <c r="E70" s="1" t="s">
        <v>30</v>
      </c>
      <c r="F70" s="1">
        <v>-0.200096312</v>
      </c>
      <c r="G70">
        <v>-521110.20510000002</v>
      </c>
      <c r="H70">
        <v>10.2649170000222</v>
      </c>
      <c r="I70" s="1">
        <v>1.0000000000000001E-5</v>
      </c>
      <c r="J70" t="s">
        <v>70</v>
      </c>
      <c r="L70" s="4"/>
      <c r="M70" s="6"/>
      <c r="N70" s="5"/>
      <c r="O70" s="1"/>
    </row>
    <row r="71" spans="1:15" x14ac:dyDescent="0.75">
      <c r="A71" s="2">
        <v>4</v>
      </c>
      <c r="B71" s="2">
        <v>16</v>
      </c>
      <c r="C71" s="2" t="s">
        <v>15</v>
      </c>
      <c r="D71" s="2">
        <v>1</v>
      </c>
      <c r="E71" s="1" t="s">
        <v>31</v>
      </c>
      <c r="F71" s="1">
        <v>-0.14855979499999999</v>
      </c>
      <c r="G71">
        <v>-521109.66865399998</v>
      </c>
      <c r="H71">
        <v>9.72847099998034</v>
      </c>
      <c r="I71" s="1">
        <v>1.0000000000000001E-5</v>
      </c>
      <c r="J71" t="s">
        <v>70</v>
      </c>
      <c r="L71" s="4"/>
      <c r="M71" s="6"/>
      <c r="N71" s="5"/>
      <c r="O71" s="1"/>
    </row>
    <row r="72" spans="1:15" x14ac:dyDescent="0.75">
      <c r="A72" s="2">
        <v>4</v>
      </c>
      <c r="B72" s="2">
        <v>17</v>
      </c>
      <c r="C72" s="2" t="s">
        <v>15</v>
      </c>
    </row>
    <row r="73" spans="1:15" x14ac:dyDescent="0.75">
      <c r="A73" s="2">
        <v>4</v>
      </c>
      <c r="B73" s="2">
        <v>18</v>
      </c>
      <c r="C73" s="2" t="s">
        <v>15</v>
      </c>
    </row>
    <row r="74" spans="1:15" x14ac:dyDescent="0.75">
      <c r="A74" s="2">
        <v>5</v>
      </c>
      <c r="B74" s="2">
        <v>1</v>
      </c>
      <c r="C74" s="2" t="s">
        <v>16</v>
      </c>
      <c r="E74" t="s">
        <v>39</v>
      </c>
      <c r="F74" t="s">
        <v>16</v>
      </c>
    </row>
    <row r="75" spans="1:15" x14ac:dyDescent="0.75">
      <c r="A75" s="2">
        <v>5</v>
      </c>
      <c r="B75" s="2">
        <v>2</v>
      </c>
      <c r="C75" s="2" t="s">
        <v>16</v>
      </c>
    </row>
    <row r="76" spans="1:15" x14ac:dyDescent="0.75">
      <c r="A76" s="2">
        <v>5</v>
      </c>
      <c r="B76" s="2">
        <v>3</v>
      </c>
      <c r="C76" s="2" t="s">
        <v>16</v>
      </c>
      <c r="E76" t="s">
        <v>40</v>
      </c>
      <c r="F76">
        <v>-527734.70494600001</v>
      </c>
      <c r="L76" s="6"/>
    </row>
    <row r="77" spans="1:15" x14ac:dyDescent="0.75">
      <c r="A77" s="2">
        <v>5</v>
      </c>
      <c r="B77" s="2">
        <v>4</v>
      </c>
      <c r="C77" s="2" t="s">
        <v>16</v>
      </c>
      <c r="E77" t="s">
        <v>41</v>
      </c>
      <c r="F77">
        <v>-527758.62120499997</v>
      </c>
      <c r="L77" s="6"/>
    </row>
    <row r="78" spans="1:15" x14ac:dyDescent="0.75">
      <c r="A78" s="2">
        <v>5</v>
      </c>
      <c r="B78" s="2">
        <v>5</v>
      </c>
      <c r="C78" s="2" t="s">
        <v>16</v>
      </c>
      <c r="E78" t="s">
        <v>42</v>
      </c>
      <c r="F78">
        <v>23.9162589999614</v>
      </c>
      <c r="G78" t="s">
        <v>45</v>
      </c>
      <c r="H78" s="1">
        <v>1.06352431021E-7</v>
      </c>
      <c r="L78" s="5"/>
      <c r="N78" s="1"/>
    </row>
    <row r="79" spans="1:15" x14ac:dyDescent="0.75">
      <c r="A79" s="2">
        <v>5</v>
      </c>
      <c r="B79" s="2">
        <v>6</v>
      </c>
      <c r="C79" s="2" t="s">
        <v>16</v>
      </c>
    </row>
    <row r="80" spans="1:15" x14ac:dyDescent="0.75">
      <c r="A80" s="2">
        <v>5</v>
      </c>
      <c r="B80" s="2">
        <v>7</v>
      </c>
      <c r="C80" s="2" t="s">
        <v>16</v>
      </c>
    </row>
    <row r="81" spans="1:15" x14ac:dyDescent="0.75">
      <c r="A81" s="2">
        <v>5</v>
      </c>
      <c r="B81" s="2">
        <v>8</v>
      </c>
      <c r="C81" s="2" t="s">
        <v>16</v>
      </c>
      <c r="E81" t="s">
        <v>43</v>
      </c>
      <c r="F81" t="s">
        <v>1</v>
      </c>
      <c r="G81" t="s">
        <v>44</v>
      </c>
      <c r="H81" t="s">
        <v>2</v>
      </c>
      <c r="I81" t="s">
        <v>45</v>
      </c>
      <c r="J81" t="s">
        <v>38</v>
      </c>
    </row>
    <row r="82" spans="1:15" x14ac:dyDescent="0.75">
      <c r="A82" s="2">
        <v>5</v>
      </c>
      <c r="B82" s="2">
        <v>9</v>
      </c>
      <c r="C82" s="2" t="s">
        <v>16</v>
      </c>
      <c r="D82" s="2">
        <v>6</v>
      </c>
      <c r="E82" t="s">
        <v>24</v>
      </c>
      <c r="F82" s="1">
        <v>-3.7354556800000001E-2</v>
      </c>
      <c r="G82">
        <v>-527738.55660100002</v>
      </c>
      <c r="H82">
        <v>3.8516550000058398</v>
      </c>
      <c r="I82">
        <v>5.5100000000000001E-3</v>
      </c>
      <c r="J82" t="s">
        <v>70</v>
      </c>
      <c r="L82" s="4"/>
      <c r="M82" s="6"/>
      <c r="N82" s="5"/>
      <c r="O82" s="1"/>
    </row>
    <row r="83" spans="1:15" x14ac:dyDescent="0.75">
      <c r="A83" s="2">
        <v>5</v>
      </c>
      <c r="B83" s="2">
        <v>10</v>
      </c>
      <c r="C83" s="2" t="s">
        <v>16</v>
      </c>
      <c r="D83" s="2">
        <v>4</v>
      </c>
      <c r="E83" t="s">
        <v>25</v>
      </c>
      <c r="F83" s="1">
        <v>4.6908832099999999E-2</v>
      </c>
      <c r="G83">
        <v>-527735.19313200004</v>
      </c>
      <c r="H83">
        <v>0.48818600003141899</v>
      </c>
      <c r="I83">
        <v>0.3231</v>
      </c>
      <c r="J83" t="s">
        <v>71</v>
      </c>
      <c r="L83" s="4"/>
      <c r="M83" s="6"/>
      <c r="N83" s="5"/>
      <c r="O83" s="1"/>
    </row>
    <row r="84" spans="1:15" x14ac:dyDescent="0.75">
      <c r="A84" s="2">
        <v>5</v>
      </c>
      <c r="B84" s="2">
        <v>11</v>
      </c>
      <c r="C84" s="2" t="s">
        <v>16</v>
      </c>
      <c r="D84" s="2">
        <v>8</v>
      </c>
      <c r="E84" t="s">
        <v>26</v>
      </c>
      <c r="F84" s="1">
        <v>3.5119941900000002E-3</v>
      </c>
      <c r="G84">
        <v>-527734.71724599996</v>
      </c>
      <c r="H84">
        <v>1.2299999943934299E-2</v>
      </c>
      <c r="I84" s="1">
        <v>0.87536999999999998</v>
      </c>
      <c r="J84" t="s">
        <v>71</v>
      </c>
      <c r="L84" s="4"/>
      <c r="M84" s="6"/>
      <c r="N84" s="5"/>
      <c r="O84" s="1"/>
    </row>
    <row r="85" spans="1:15" x14ac:dyDescent="0.75">
      <c r="A85" s="2">
        <v>5</v>
      </c>
      <c r="B85" s="2">
        <v>12</v>
      </c>
      <c r="C85" s="2" t="s">
        <v>16</v>
      </c>
      <c r="D85" s="2">
        <v>2</v>
      </c>
      <c r="E85" t="s">
        <v>27</v>
      </c>
      <c r="F85" s="1">
        <v>0.22582700999999999</v>
      </c>
      <c r="G85">
        <v>-527738.84516100003</v>
      </c>
      <c r="H85">
        <v>4.1402150000212696</v>
      </c>
      <c r="I85" s="1">
        <v>4.0099999999999997E-3</v>
      </c>
      <c r="J85" t="s">
        <v>71</v>
      </c>
      <c r="L85" s="4"/>
      <c r="M85" s="6"/>
      <c r="N85" s="5"/>
      <c r="O85" s="1"/>
    </row>
    <row r="86" spans="1:15" x14ac:dyDescent="0.75">
      <c r="A86" s="2">
        <v>5</v>
      </c>
      <c r="B86" s="2">
        <v>13</v>
      </c>
      <c r="C86" s="2" t="s">
        <v>16</v>
      </c>
      <c r="D86" s="2">
        <v>7</v>
      </c>
      <c r="E86" s="1" t="s">
        <v>28</v>
      </c>
      <c r="F86" s="1">
        <v>5.3820976E-2</v>
      </c>
      <c r="G86">
        <v>-527738.64497899998</v>
      </c>
      <c r="H86">
        <v>3.9400329999625598</v>
      </c>
      <c r="I86">
        <v>5.0000000000000001E-3</v>
      </c>
      <c r="J86" t="s">
        <v>71</v>
      </c>
      <c r="L86" s="4"/>
      <c r="M86" s="6"/>
      <c r="N86" s="5"/>
      <c r="O86" s="1"/>
    </row>
    <row r="87" spans="1:15" x14ac:dyDescent="0.75">
      <c r="A87" s="2">
        <v>5</v>
      </c>
      <c r="B87" s="2">
        <v>14</v>
      </c>
      <c r="C87" s="2" t="s">
        <v>16</v>
      </c>
      <c r="D87" s="2">
        <v>5</v>
      </c>
      <c r="E87" s="1" t="s">
        <v>29</v>
      </c>
      <c r="F87" s="1">
        <v>-5.2030006099999998E-2</v>
      </c>
      <c r="G87">
        <v>-527737.80855399999</v>
      </c>
      <c r="H87">
        <v>3.10360799997579</v>
      </c>
      <c r="I87">
        <v>1.272E-2</v>
      </c>
      <c r="J87" t="s">
        <v>70</v>
      </c>
      <c r="L87" s="4"/>
      <c r="M87" s="6"/>
      <c r="N87" s="5"/>
      <c r="O87" s="1"/>
    </row>
    <row r="88" spans="1:15" x14ac:dyDescent="0.75">
      <c r="A88" s="2">
        <v>5</v>
      </c>
      <c r="B88" s="2">
        <v>15</v>
      </c>
      <c r="C88" s="2" t="s">
        <v>16</v>
      </c>
      <c r="D88" s="2">
        <v>3</v>
      </c>
      <c r="E88" s="1" t="s">
        <v>30</v>
      </c>
      <c r="F88" s="1">
        <v>-9.8542905E-2</v>
      </c>
      <c r="G88">
        <v>-527736.89468799997</v>
      </c>
      <c r="H88">
        <v>2.1897419999586401</v>
      </c>
      <c r="I88">
        <v>3.637E-2</v>
      </c>
      <c r="J88" t="s">
        <v>70</v>
      </c>
      <c r="L88" s="4"/>
      <c r="M88" s="6"/>
      <c r="N88" s="5"/>
      <c r="O88" s="1"/>
    </row>
    <row r="89" spans="1:15" x14ac:dyDescent="0.75">
      <c r="A89" s="2">
        <v>5</v>
      </c>
      <c r="B89" s="2">
        <v>16</v>
      </c>
      <c r="C89" s="2" t="s">
        <v>16</v>
      </c>
      <c r="D89" s="2">
        <v>1</v>
      </c>
      <c r="E89" s="1" t="s">
        <v>31</v>
      </c>
      <c r="F89" s="1">
        <v>-0.124320181</v>
      </c>
      <c r="G89">
        <v>-527741.29937899997</v>
      </c>
      <c r="H89">
        <v>6.5944329999619997</v>
      </c>
      <c r="I89">
        <v>2.7999999999999998E-4</v>
      </c>
      <c r="J89" t="s">
        <v>70</v>
      </c>
      <c r="L89" s="4"/>
      <c r="M89" s="6"/>
      <c r="N89" s="5"/>
      <c r="O89" s="1"/>
    </row>
    <row r="90" spans="1:15" x14ac:dyDescent="0.75">
      <c r="A90" s="2">
        <v>5</v>
      </c>
      <c r="B90" s="2">
        <v>17</v>
      </c>
      <c r="C90" s="2" t="s">
        <v>16</v>
      </c>
    </row>
    <row r="91" spans="1:15" x14ac:dyDescent="0.75">
      <c r="A91" s="2">
        <v>5</v>
      </c>
      <c r="B91" s="2">
        <v>18</v>
      </c>
      <c r="C91" s="2" t="s">
        <v>16</v>
      </c>
    </row>
    <row r="92" spans="1:15" x14ac:dyDescent="0.75">
      <c r="A92" s="2">
        <v>6</v>
      </c>
      <c r="B92" s="2">
        <v>1</v>
      </c>
      <c r="C92" s="2" t="s">
        <v>17</v>
      </c>
      <c r="E92" t="s">
        <v>39</v>
      </c>
      <c r="F92" t="s">
        <v>17</v>
      </c>
    </row>
    <row r="93" spans="1:15" x14ac:dyDescent="0.75">
      <c r="A93" s="2">
        <v>6</v>
      </c>
      <c r="B93" s="2">
        <v>2</v>
      </c>
      <c r="C93" s="2" t="s">
        <v>17</v>
      </c>
    </row>
    <row r="94" spans="1:15" x14ac:dyDescent="0.75">
      <c r="A94" s="2">
        <v>6</v>
      </c>
      <c r="B94" s="2">
        <v>3</v>
      </c>
      <c r="C94" s="2" t="s">
        <v>17</v>
      </c>
      <c r="E94" t="s">
        <v>40</v>
      </c>
      <c r="F94">
        <v>-742481.10730999999</v>
      </c>
      <c r="L94" s="6"/>
    </row>
    <row r="95" spans="1:15" x14ac:dyDescent="0.75">
      <c r="A95" s="2">
        <v>6</v>
      </c>
      <c r="B95" s="2">
        <v>4</v>
      </c>
      <c r="C95" s="2" t="s">
        <v>17</v>
      </c>
      <c r="E95" t="s">
        <v>41</v>
      </c>
      <c r="F95">
        <v>-742533.62088900001</v>
      </c>
      <c r="L95" s="6"/>
    </row>
    <row r="96" spans="1:15" x14ac:dyDescent="0.75">
      <c r="A96" s="2">
        <v>6</v>
      </c>
      <c r="B96" s="2">
        <v>5</v>
      </c>
      <c r="C96" s="2" t="s">
        <v>17</v>
      </c>
      <c r="E96" t="s">
        <v>42</v>
      </c>
      <c r="F96">
        <v>52.5135790000204</v>
      </c>
      <c r="G96" t="s">
        <v>45</v>
      </c>
      <c r="H96" s="1">
        <v>3.9934067367599999E-19</v>
      </c>
      <c r="L96" s="5"/>
      <c r="N96" s="1"/>
    </row>
    <row r="97" spans="1:15" x14ac:dyDescent="0.75">
      <c r="A97" s="2">
        <v>6</v>
      </c>
      <c r="B97" s="2">
        <v>6</v>
      </c>
      <c r="C97" s="2" t="s">
        <v>17</v>
      </c>
    </row>
    <row r="98" spans="1:15" x14ac:dyDescent="0.75">
      <c r="A98" s="2">
        <v>6</v>
      </c>
      <c r="B98" s="2">
        <v>7</v>
      </c>
      <c r="C98" s="2" t="s">
        <v>17</v>
      </c>
    </row>
    <row r="99" spans="1:15" x14ac:dyDescent="0.75">
      <c r="A99" s="2">
        <v>6</v>
      </c>
      <c r="B99" s="2">
        <v>8</v>
      </c>
      <c r="C99" s="2" t="s">
        <v>17</v>
      </c>
      <c r="E99" t="s">
        <v>43</v>
      </c>
      <c r="F99" t="s">
        <v>1</v>
      </c>
      <c r="G99" t="s">
        <v>44</v>
      </c>
      <c r="H99" t="s">
        <v>2</v>
      </c>
      <c r="I99" t="s">
        <v>45</v>
      </c>
      <c r="J99" t="s">
        <v>38</v>
      </c>
    </row>
    <row r="100" spans="1:15" x14ac:dyDescent="0.75">
      <c r="A100" s="2">
        <v>6</v>
      </c>
      <c r="B100" s="2">
        <v>9</v>
      </c>
      <c r="C100" s="2" t="s">
        <v>17</v>
      </c>
      <c r="D100" s="2">
        <v>6</v>
      </c>
      <c r="E100" t="s">
        <v>24</v>
      </c>
      <c r="F100" s="1">
        <v>-3.27876525E-2</v>
      </c>
      <c r="G100">
        <v>-742485.68107399996</v>
      </c>
      <c r="H100">
        <v>4.5737639999715602</v>
      </c>
      <c r="I100">
        <v>2.49E-3</v>
      </c>
      <c r="J100" t="s">
        <v>70</v>
      </c>
      <c r="L100" s="4"/>
      <c r="M100" s="6"/>
      <c r="N100" s="5"/>
      <c r="O100" s="1"/>
    </row>
    <row r="101" spans="1:15" x14ac:dyDescent="0.75">
      <c r="A101" s="2">
        <v>6</v>
      </c>
      <c r="B101" s="2">
        <v>10</v>
      </c>
      <c r="C101" s="2" t="s">
        <v>17</v>
      </c>
      <c r="D101" s="2">
        <v>4</v>
      </c>
      <c r="E101" t="s">
        <v>25</v>
      </c>
      <c r="F101" s="1">
        <v>0.112977696</v>
      </c>
      <c r="G101">
        <v>-742484.36441599997</v>
      </c>
      <c r="H101">
        <v>3.2571059999754599</v>
      </c>
      <c r="I101" s="1">
        <v>1.0699999999999999E-2</v>
      </c>
      <c r="J101" t="s">
        <v>71</v>
      </c>
      <c r="L101" s="4"/>
      <c r="M101" s="6"/>
      <c r="N101" s="5"/>
      <c r="O101" s="1"/>
    </row>
    <row r="102" spans="1:15" x14ac:dyDescent="0.75">
      <c r="A102" s="2">
        <v>6</v>
      </c>
      <c r="B102" s="2">
        <v>11</v>
      </c>
      <c r="C102" s="2" t="s">
        <v>17</v>
      </c>
      <c r="D102" s="2">
        <v>8</v>
      </c>
      <c r="E102" t="s">
        <v>26</v>
      </c>
      <c r="F102" s="1">
        <v>4.9152240100000001E-2</v>
      </c>
      <c r="G102">
        <v>-742484.150746</v>
      </c>
      <c r="H102">
        <v>3.0434360000071998</v>
      </c>
      <c r="I102">
        <v>1.362E-2</v>
      </c>
      <c r="J102" t="s">
        <v>71</v>
      </c>
      <c r="L102" s="4"/>
      <c r="M102" s="6"/>
      <c r="N102" s="5"/>
      <c r="O102" s="1"/>
    </row>
    <row r="103" spans="1:15" x14ac:dyDescent="0.75">
      <c r="A103" s="2">
        <v>6</v>
      </c>
      <c r="B103" s="2">
        <v>12</v>
      </c>
      <c r="C103" s="2" t="s">
        <v>17</v>
      </c>
      <c r="D103" s="2">
        <v>2</v>
      </c>
      <c r="E103" t="s">
        <v>27</v>
      </c>
      <c r="F103" s="1">
        <v>7.6053003600000002E-2</v>
      </c>
      <c r="G103">
        <v>-742481.902305</v>
      </c>
      <c r="H103">
        <v>0.79499500000383705</v>
      </c>
      <c r="I103">
        <v>0.20732999999999999</v>
      </c>
      <c r="J103" t="s">
        <v>71</v>
      </c>
      <c r="L103" s="4"/>
      <c r="M103" s="6"/>
      <c r="N103" s="5"/>
      <c r="O103" s="1"/>
    </row>
    <row r="104" spans="1:15" x14ac:dyDescent="0.75">
      <c r="A104" s="2">
        <v>6</v>
      </c>
      <c r="B104" s="2">
        <v>13</v>
      </c>
      <c r="C104" s="2" t="s">
        <v>17</v>
      </c>
      <c r="D104" s="2">
        <v>7</v>
      </c>
      <c r="E104" s="1" t="s">
        <v>28</v>
      </c>
      <c r="F104" s="1">
        <v>1.6046737500000002E-2</v>
      </c>
      <c r="G104">
        <v>-742481.64376999997</v>
      </c>
      <c r="H104">
        <v>0.53645999997388505</v>
      </c>
      <c r="I104">
        <v>0.30029</v>
      </c>
      <c r="J104" t="s">
        <v>71</v>
      </c>
      <c r="L104" s="4"/>
      <c r="M104" s="6"/>
      <c r="N104" s="5"/>
      <c r="O104" s="1"/>
    </row>
    <row r="105" spans="1:15" x14ac:dyDescent="0.75">
      <c r="A105" s="2">
        <v>6</v>
      </c>
      <c r="B105" s="2">
        <v>14</v>
      </c>
      <c r="C105" s="2" t="s">
        <v>17</v>
      </c>
      <c r="D105" s="2">
        <v>5</v>
      </c>
      <c r="E105" s="1" t="s">
        <v>29</v>
      </c>
      <c r="F105" s="1">
        <v>-2.7039635400000002E-3</v>
      </c>
      <c r="G105">
        <v>-742481.12000200001</v>
      </c>
      <c r="H105">
        <v>1.26920000184327E-2</v>
      </c>
      <c r="I105">
        <v>0.87341000000000002</v>
      </c>
      <c r="J105" t="s">
        <v>70</v>
      </c>
      <c r="L105" s="4"/>
      <c r="M105" s="6"/>
      <c r="N105" s="5"/>
      <c r="O105" s="1"/>
    </row>
    <row r="106" spans="1:15" x14ac:dyDescent="0.75">
      <c r="A106" s="2">
        <v>6</v>
      </c>
      <c r="B106" s="2">
        <v>15</v>
      </c>
      <c r="C106" s="2" t="s">
        <v>17</v>
      </c>
      <c r="D106" s="2">
        <v>3</v>
      </c>
      <c r="E106" s="1" t="s">
        <v>30</v>
      </c>
      <c r="F106" s="1">
        <v>-0.25993277399999998</v>
      </c>
      <c r="G106">
        <v>-742506.76874900004</v>
      </c>
      <c r="H106">
        <v>25.661439000046801</v>
      </c>
      <c r="I106">
        <v>0</v>
      </c>
      <c r="J106" t="s">
        <v>70</v>
      </c>
      <c r="L106" s="4"/>
      <c r="M106" s="6"/>
      <c r="N106" s="5"/>
      <c r="O106" s="1"/>
    </row>
    <row r="107" spans="1:15" x14ac:dyDescent="0.75">
      <c r="A107" s="2">
        <v>6</v>
      </c>
      <c r="B107" s="2">
        <v>16</v>
      </c>
      <c r="C107" s="2" t="s">
        <v>17</v>
      </c>
      <c r="D107" s="2">
        <v>1</v>
      </c>
      <c r="E107" s="1" t="s">
        <v>31</v>
      </c>
      <c r="F107" s="1">
        <v>-0.14344291000000001</v>
      </c>
      <c r="G107">
        <v>-742494.06809099996</v>
      </c>
      <c r="H107">
        <v>12.9607809999724</v>
      </c>
      <c r="I107">
        <v>0</v>
      </c>
      <c r="J107" t="s">
        <v>70</v>
      </c>
      <c r="L107" s="4"/>
      <c r="M107" s="6"/>
      <c r="N107" s="5"/>
      <c r="O107" s="1"/>
    </row>
    <row r="108" spans="1:15" x14ac:dyDescent="0.75">
      <c r="A108" s="2">
        <v>6</v>
      </c>
      <c r="B108" s="2">
        <v>17</v>
      </c>
      <c r="C108" s="2" t="s">
        <v>17</v>
      </c>
      <c r="L108" s="4"/>
      <c r="M108" s="6"/>
      <c r="N108" s="5"/>
      <c r="O108" s="1"/>
    </row>
    <row r="109" spans="1:15" x14ac:dyDescent="0.75">
      <c r="A109" s="2">
        <v>6</v>
      </c>
      <c r="B109" s="2">
        <v>18</v>
      </c>
      <c r="C109" s="2" t="s">
        <v>17</v>
      </c>
    </row>
    <row r="110" spans="1:15" x14ac:dyDescent="0.75">
      <c r="A110" s="2">
        <v>7</v>
      </c>
      <c r="B110" s="2">
        <v>1</v>
      </c>
      <c r="C110" s="2" t="s">
        <v>18</v>
      </c>
      <c r="E110" t="s">
        <v>39</v>
      </c>
      <c r="F110" t="s">
        <v>18</v>
      </c>
    </row>
    <row r="111" spans="1:15" x14ac:dyDescent="0.75">
      <c r="A111" s="2">
        <v>7</v>
      </c>
      <c r="B111" s="2">
        <v>2</v>
      </c>
      <c r="C111" s="2" t="s">
        <v>18</v>
      </c>
    </row>
    <row r="112" spans="1:15" x14ac:dyDescent="0.75">
      <c r="A112" s="2">
        <v>7</v>
      </c>
      <c r="B112" s="2">
        <v>3</v>
      </c>
      <c r="C112" s="2" t="s">
        <v>18</v>
      </c>
      <c r="E112" t="s">
        <v>40</v>
      </c>
      <c r="F112">
        <v>-408481.24481499998</v>
      </c>
      <c r="L112" s="6"/>
    </row>
    <row r="113" spans="1:15" x14ac:dyDescent="0.75">
      <c r="A113" s="2">
        <v>7</v>
      </c>
      <c r="B113" s="2">
        <v>4</v>
      </c>
      <c r="C113" s="2" t="s">
        <v>18</v>
      </c>
      <c r="E113" t="s">
        <v>41</v>
      </c>
      <c r="F113">
        <v>-408505.58623100002</v>
      </c>
      <c r="L113" s="6"/>
    </row>
    <row r="114" spans="1:15" x14ac:dyDescent="0.75">
      <c r="A114" s="2">
        <v>7</v>
      </c>
      <c r="B114" s="2">
        <v>5</v>
      </c>
      <c r="C114" s="2" t="s">
        <v>18</v>
      </c>
      <c r="E114" t="s">
        <v>42</v>
      </c>
      <c r="F114">
        <v>24.341416000039299</v>
      </c>
      <c r="G114" t="s">
        <v>45</v>
      </c>
      <c r="H114" s="1">
        <v>7.3126696173599997E-8</v>
      </c>
      <c r="L114" s="5"/>
      <c r="N114" s="1"/>
    </row>
    <row r="115" spans="1:15" x14ac:dyDescent="0.75">
      <c r="A115" s="2">
        <v>7</v>
      </c>
      <c r="B115" s="2">
        <v>6</v>
      </c>
      <c r="C115" s="2" t="s">
        <v>18</v>
      </c>
    </row>
    <row r="116" spans="1:15" x14ac:dyDescent="0.75">
      <c r="A116" s="2">
        <v>7</v>
      </c>
      <c r="B116" s="2">
        <v>7</v>
      </c>
      <c r="C116" s="2" t="s">
        <v>18</v>
      </c>
    </row>
    <row r="117" spans="1:15" x14ac:dyDescent="0.75">
      <c r="A117" s="2">
        <v>7</v>
      </c>
      <c r="B117" s="2">
        <v>8</v>
      </c>
      <c r="C117" s="2" t="s">
        <v>18</v>
      </c>
      <c r="E117" t="s">
        <v>43</v>
      </c>
      <c r="F117" t="s">
        <v>1</v>
      </c>
      <c r="G117" t="s">
        <v>44</v>
      </c>
      <c r="H117" t="s">
        <v>2</v>
      </c>
      <c r="I117" t="s">
        <v>45</v>
      </c>
      <c r="J117" t="s">
        <v>38</v>
      </c>
    </row>
    <row r="118" spans="1:15" x14ac:dyDescent="0.75">
      <c r="A118" s="2">
        <v>7</v>
      </c>
      <c r="B118" s="2">
        <v>9</v>
      </c>
      <c r="C118" s="2" t="s">
        <v>18</v>
      </c>
      <c r="D118" s="2">
        <v>6</v>
      </c>
      <c r="E118" t="s">
        <v>24</v>
      </c>
      <c r="F118" s="1">
        <v>-4.1731096600000003E-2</v>
      </c>
      <c r="G118">
        <v>-408485.06983599998</v>
      </c>
      <c r="H118" s="1">
        <v>3.8250209999969198</v>
      </c>
      <c r="I118">
        <v>5.6800000000000002E-3</v>
      </c>
      <c r="J118" t="s">
        <v>70</v>
      </c>
      <c r="L118" s="4"/>
      <c r="M118" s="6"/>
      <c r="N118" s="5"/>
      <c r="O118" s="1"/>
    </row>
    <row r="119" spans="1:15" x14ac:dyDescent="0.75">
      <c r="A119" s="2">
        <v>7</v>
      </c>
      <c r="B119" s="2">
        <v>10</v>
      </c>
      <c r="C119" s="2" t="s">
        <v>18</v>
      </c>
      <c r="D119" s="2">
        <v>4</v>
      </c>
      <c r="E119" t="s">
        <v>25</v>
      </c>
      <c r="F119" s="1">
        <v>0.108908213</v>
      </c>
      <c r="G119">
        <v>-408482.96264799999</v>
      </c>
      <c r="H119">
        <v>1.71783300000242</v>
      </c>
      <c r="I119">
        <v>6.3799999999999996E-2</v>
      </c>
      <c r="J119" t="s">
        <v>71</v>
      </c>
      <c r="L119" s="4"/>
      <c r="M119" s="6"/>
      <c r="N119" s="5"/>
      <c r="O119" s="1"/>
    </row>
    <row r="120" spans="1:15" x14ac:dyDescent="0.75">
      <c r="A120" s="2">
        <v>7</v>
      </c>
      <c r="B120" s="2">
        <v>11</v>
      </c>
      <c r="C120" s="2" t="s">
        <v>18</v>
      </c>
      <c r="D120" s="2">
        <v>8</v>
      </c>
      <c r="E120" t="s">
        <v>26</v>
      </c>
      <c r="F120" s="1">
        <v>4.4957573000000001E-2</v>
      </c>
      <c r="G120">
        <v>-408482.50787999999</v>
      </c>
      <c r="H120">
        <v>1.26306500000646</v>
      </c>
      <c r="I120">
        <v>0.11197</v>
      </c>
      <c r="J120" t="s">
        <v>71</v>
      </c>
      <c r="L120" s="4"/>
      <c r="M120" s="6"/>
      <c r="N120" s="5"/>
      <c r="O120" s="1"/>
    </row>
    <row r="121" spans="1:15" x14ac:dyDescent="0.75">
      <c r="A121" s="2">
        <v>7</v>
      </c>
      <c r="B121" s="2">
        <v>12</v>
      </c>
      <c r="C121" s="2" t="s">
        <v>18</v>
      </c>
      <c r="D121" s="2">
        <v>2</v>
      </c>
      <c r="E121" t="s">
        <v>27</v>
      </c>
      <c r="F121" s="1">
        <v>0.121680395</v>
      </c>
      <c r="G121">
        <v>-408482.23772400001</v>
      </c>
      <c r="H121">
        <v>0.99290900002233595</v>
      </c>
      <c r="I121" s="1">
        <v>0.15878</v>
      </c>
      <c r="J121" t="s">
        <v>71</v>
      </c>
      <c r="L121" s="4"/>
      <c r="M121" s="6"/>
      <c r="N121" s="5"/>
      <c r="O121" s="1"/>
    </row>
    <row r="122" spans="1:15" x14ac:dyDescent="0.75">
      <c r="A122" s="2">
        <v>7</v>
      </c>
      <c r="B122" s="2">
        <v>13</v>
      </c>
      <c r="C122" s="2" t="s">
        <v>18</v>
      </c>
      <c r="D122" s="2">
        <v>7</v>
      </c>
      <c r="E122" s="1" t="s">
        <v>28</v>
      </c>
      <c r="F122" s="1">
        <v>-3.7730884300000003E-2</v>
      </c>
      <c r="G122">
        <v>-408482.94220200001</v>
      </c>
      <c r="H122">
        <v>1.6973870000219899</v>
      </c>
      <c r="I122" s="1">
        <v>6.54E-2</v>
      </c>
      <c r="J122" t="s">
        <v>70</v>
      </c>
      <c r="L122" s="4"/>
      <c r="M122" s="6"/>
      <c r="N122" s="5"/>
      <c r="O122" s="1"/>
    </row>
    <row r="123" spans="1:15" x14ac:dyDescent="0.75">
      <c r="A123" s="2">
        <v>7</v>
      </c>
      <c r="B123" s="2">
        <v>14</v>
      </c>
      <c r="C123" s="2" t="s">
        <v>18</v>
      </c>
      <c r="D123" s="2">
        <v>5</v>
      </c>
      <c r="E123" s="1" t="s">
        <v>29</v>
      </c>
      <c r="F123" s="1">
        <v>-2.8299124500000002E-2</v>
      </c>
      <c r="G123">
        <v>-408482.023988</v>
      </c>
      <c r="H123">
        <v>0.77917300001718104</v>
      </c>
      <c r="I123">
        <v>0.21190999999999999</v>
      </c>
      <c r="J123" t="s">
        <v>70</v>
      </c>
      <c r="L123" s="4"/>
      <c r="M123" s="6"/>
      <c r="N123" s="5"/>
      <c r="O123" s="1"/>
    </row>
    <row r="124" spans="1:15" x14ac:dyDescent="0.75">
      <c r="A124" s="2">
        <v>7</v>
      </c>
      <c r="B124" s="2">
        <v>15</v>
      </c>
      <c r="C124" s="2" t="s">
        <v>18</v>
      </c>
      <c r="D124" s="2">
        <v>3</v>
      </c>
      <c r="E124" s="1" t="s">
        <v>30</v>
      </c>
      <c r="F124" s="1">
        <v>-0.235241437</v>
      </c>
      <c r="G124">
        <v>-408491.97426500003</v>
      </c>
      <c r="H124">
        <v>10.729450000042499</v>
      </c>
      <c r="I124">
        <v>0</v>
      </c>
      <c r="J124" t="s">
        <v>70</v>
      </c>
      <c r="L124" s="4"/>
      <c r="M124" s="6"/>
      <c r="N124" s="5"/>
      <c r="O124" s="1"/>
    </row>
    <row r="125" spans="1:15" x14ac:dyDescent="0.75">
      <c r="A125" s="2">
        <v>7</v>
      </c>
      <c r="B125" s="2">
        <v>16</v>
      </c>
      <c r="C125" s="2" t="s">
        <v>18</v>
      </c>
      <c r="D125" s="2">
        <v>1</v>
      </c>
      <c r="E125" s="1" t="s">
        <v>31</v>
      </c>
      <c r="F125" s="1">
        <v>-8.2804882499999996E-2</v>
      </c>
      <c r="G125">
        <v>-408483.671975</v>
      </c>
      <c r="H125">
        <v>2.4271600000211002</v>
      </c>
      <c r="I125">
        <v>2.758E-2</v>
      </c>
      <c r="J125" t="s">
        <v>70</v>
      </c>
      <c r="L125" s="4"/>
      <c r="M125" s="6"/>
      <c r="N125" s="5"/>
      <c r="O125" s="1"/>
    </row>
    <row r="126" spans="1:15" x14ac:dyDescent="0.75">
      <c r="A126" s="2">
        <v>7</v>
      </c>
      <c r="B126" s="2">
        <v>17</v>
      </c>
      <c r="C126" s="2" t="s">
        <v>18</v>
      </c>
      <c r="L126" s="4"/>
      <c r="M126" s="6"/>
      <c r="N126" s="5"/>
      <c r="O126" s="1"/>
    </row>
    <row r="127" spans="1:15" x14ac:dyDescent="0.75">
      <c r="A127" s="2">
        <v>7</v>
      </c>
      <c r="B127" s="2">
        <v>18</v>
      </c>
      <c r="C127" s="2" t="s">
        <v>18</v>
      </c>
    </row>
    <row r="128" spans="1:15" x14ac:dyDescent="0.75">
      <c r="A128" s="2">
        <v>8</v>
      </c>
      <c r="B128" s="2">
        <v>1</v>
      </c>
      <c r="C128" s="2" t="s">
        <v>19</v>
      </c>
      <c r="E128" t="s">
        <v>39</v>
      </c>
      <c r="F128" t="s">
        <v>19</v>
      </c>
    </row>
    <row r="129" spans="1:15" x14ac:dyDescent="0.75">
      <c r="A129" s="2">
        <v>8</v>
      </c>
      <c r="B129" s="2">
        <v>2</v>
      </c>
      <c r="C129" s="2" t="s">
        <v>19</v>
      </c>
    </row>
    <row r="130" spans="1:15" x14ac:dyDescent="0.75">
      <c r="A130" s="2">
        <v>8</v>
      </c>
      <c r="B130" s="2">
        <v>3</v>
      </c>
      <c r="C130" s="2" t="s">
        <v>19</v>
      </c>
      <c r="E130" t="s">
        <v>40</v>
      </c>
      <c r="F130">
        <v>-434403.57214200002</v>
      </c>
      <c r="L130" s="6"/>
    </row>
    <row r="131" spans="1:15" x14ac:dyDescent="0.75">
      <c r="A131" s="2">
        <v>8</v>
      </c>
      <c r="B131" s="2">
        <v>4</v>
      </c>
      <c r="C131" s="2" t="s">
        <v>19</v>
      </c>
      <c r="E131" t="s">
        <v>41</v>
      </c>
      <c r="F131">
        <v>-434429.47278299998</v>
      </c>
      <c r="L131" s="6"/>
    </row>
    <row r="132" spans="1:15" x14ac:dyDescent="0.75">
      <c r="A132" s="2">
        <v>8</v>
      </c>
      <c r="B132" s="2">
        <v>5</v>
      </c>
      <c r="C132" s="2" t="s">
        <v>19</v>
      </c>
      <c r="E132" t="s">
        <v>42</v>
      </c>
      <c r="F132">
        <v>25.900640999956501</v>
      </c>
      <c r="G132" t="s">
        <v>45</v>
      </c>
      <c r="H132" s="1">
        <v>1.8385368119299998E-8</v>
      </c>
      <c r="L132" s="5"/>
      <c r="N132" s="1"/>
    </row>
    <row r="133" spans="1:15" x14ac:dyDescent="0.75">
      <c r="A133" s="2">
        <v>8</v>
      </c>
      <c r="B133" s="2">
        <v>6</v>
      </c>
      <c r="C133" s="2" t="s">
        <v>19</v>
      </c>
    </row>
    <row r="134" spans="1:15" x14ac:dyDescent="0.75">
      <c r="A134" s="2">
        <v>8</v>
      </c>
      <c r="B134" s="2">
        <v>7</v>
      </c>
      <c r="C134" s="2" t="s">
        <v>19</v>
      </c>
    </row>
    <row r="135" spans="1:15" x14ac:dyDescent="0.75">
      <c r="A135" s="2">
        <v>8</v>
      </c>
      <c r="B135" s="2">
        <v>8</v>
      </c>
      <c r="C135" s="2" t="s">
        <v>19</v>
      </c>
      <c r="E135" t="s">
        <v>43</v>
      </c>
      <c r="F135" t="s">
        <v>1</v>
      </c>
      <c r="G135" t="s">
        <v>44</v>
      </c>
      <c r="H135" t="s">
        <v>2</v>
      </c>
      <c r="I135" t="s">
        <v>45</v>
      </c>
      <c r="J135" t="s">
        <v>38</v>
      </c>
    </row>
    <row r="136" spans="1:15" x14ac:dyDescent="0.75">
      <c r="A136" s="2">
        <v>8</v>
      </c>
      <c r="B136" s="2">
        <v>9</v>
      </c>
      <c r="C136" s="2" t="s">
        <v>19</v>
      </c>
      <c r="D136" s="2">
        <v>6</v>
      </c>
      <c r="E136" t="s">
        <v>24</v>
      </c>
      <c r="F136" s="1">
        <v>-3.9688128199999999E-2</v>
      </c>
      <c r="G136">
        <v>-434407.27260500001</v>
      </c>
      <c r="H136">
        <v>3.7004629999864802</v>
      </c>
      <c r="I136">
        <v>6.5199999999999998E-3</v>
      </c>
      <c r="J136" t="s">
        <v>70</v>
      </c>
      <c r="L136" s="4"/>
      <c r="M136" s="6"/>
      <c r="N136" s="5"/>
      <c r="O136" s="1"/>
    </row>
    <row r="137" spans="1:15" x14ac:dyDescent="0.75">
      <c r="A137" s="2">
        <v>8</v>
      </c>
      <c r="B137" s="2">
        <v>10</v>
      </c>
      <c r="C137" s="2" t="s">
        <v>19</v>
      </c>
      <c r="D137" s="2">
        <v>4</v>
      </c>
      <c r="E137" t="s">
        <v>25</v>
      </c>
      <c r="F137" s="1">
        <v>-1.2118526900000001E-2</v>
      </c>
      <c r="G137">
        <v>-434403.59911200003</v>
      </c>
      <c r="H137">
        <v>2.6970000006258401E-2</v>
      </c>
      <c r="I137">
        <v>0.81633999999999995</v>
      </c>
      <c r="J137" t="s">
        <v>70</v>
      </c>
      <c r="L137" s="4"/>
      <c r="M137" s="6"/>
      <c r="N137" s="5"/>
      <c r="O137" s="1"/>
    </row>
    <row r="138" spans="1:15" x14ac:dyDescent="0.75">
      <c r="A138" s="2">
        <v>8</v>
      </c>
      <c r="B138" s="2">
        <v>11</v>
      </c>
      <c r="C138" s="2" t="s">
        <v>19</v>
      </c>
      <c r="D138" s="2">
        <v>8</v>
      </c>
      <c r="E138" t="s">
        <v>26</v>
      </c>
      <c r="F138" s="1">
        <v>-5.2787602300000003E-3</v>
      </c>
      <c r="G138">
        <v>-434403.59440100001</v>
      </c>
      <c r="H138">
        <v>2.2258999990299299E-2</v>
      </c>
      <c r="I138">
        <v>0.83289000000000002</v>
      </c>
      <c r="J138" t="s">
        <v>70</v>
      </c>
      <c r="L138" s="4"/>
      <c r="M138" s="6"/>
      <c r="N138" s="5"/>
      <c r="O138" s="1"/>
    </row>
    <row r="139" spans="1:15" x14ac:dyDescent="0.75">
      <c r="A139" s="2">
        <v>8</v>
      </c>
      <c r="B139" s="2">
        <v>12</v>
      </c>
      <c r="C139" s="2" t="s">
        <v>19</v>
      </c>
      <c r="D139" s="2">
        <v>2</v>
      </c>
      <c r="E139" t="s">
        <v>27</v>
      </c>
      <c r="F139" s="1">
        <v>-1.4101397599999999E-2</v>
      </c>
      <c r="G139">
        <v>-434403.586756</v>
      </c>
      <c r="H139">
        <v>1.46139999851584E-2</v>
      </c>
      <c r="I139" s="1">
        <v>0.86424999999999996</v>
      </c>
      <c r="J139" t="s">
        <v>70</v>
      </c>
      <c r="L139" s="4"/>
      <c r="M139" s="6"/>
      <c r="N139" s="5"/>
      <c r="O139" s="1"/>
    </row>
    <row r="140" spans="1:15" x14ac:dyDescent="0.75">
      <c r="A140" s="2">
        <v>8</v>
      </c>
      <c r="B140" s="2">
        <v>13</v>
      </c>
      <c r="C140" s="2" t="s">
        <v>19</v>
      </c>
      <c r="D140" s="2">
        <v>7</v>
      </c>
      <c r="E140" s="1" t="s">
        <v>28</v>
      </c>
      <c r="F140" s="1">
        <v>6.8856750699999997E-2</v>
      </c>
      <c r="G140">
        <v>-434408.83130700001</v>
      </c>
      <c r="H140">
        <v>5.2591649999958401</v>
      </c>
      <c r="I140">
        <v>1.1800000000000001E-3</v>
      </c>
      <c r="J140" t="s">
        <v>71</v>
      </c>
      <c r="L140" s="4"/>
      <c r="M140" s="6"/>
      <c r="N140" s="5"/>
      <c r="O140" s="1"/>
    </row>
    <row r="141" spans="1:15" x14ac:dyDescent="0.75">
      <c r="A141" s="2">
        <v>8</v>
      </c>
      <c r="B141" s="2">
        <v>14</v>
      </c>
      <c r="C141" s="2" t="s">
        <v>19</v>
      </c>
      <c r="D141" s="2">
        <v>5</v>
      </c>
      <c r="E141" s="1" t="s">
        <v>29</v>
      </c>
      <c r="F141" s="1">
        <v>-6.8985511900000004E-2</v>
      </c>
      <c r="G141">
        <v>-434408.09224600001</v>
      </c>
      <c r="H141">
        <v>4.5201039999956203</v>
      </c>
      <c r="I141">
        <v>2.64E-3</v>
      </c>
      <c r="J141" t="s">
        <v>70</v>
      </c>
      <c r="L141" s="4"/>
      <c r="M141" s="6"/>
      <c r="N141" s="5"/>
      <c r="O141" s="1"/>
    </row>
    <row r="142" spans="1:15" x14ac:dyDescent="0.75">
      <c r="A142" s="2">
        <v>8</v>
      </c>
      <c r="B142" s="2">
        <v>15</v>
      </c>
      <c r="C142" s="2" t="s">
        <v>19</v>
      </c>
      <c r="D142" s="2">
        <v>3</v>
      </c>
      <c r="E142" s="1" t="s">
        <v>30</v>
      </c>
      <c r="F142" s="1">
        <v>-0.10208991100000001</v>
      </c>
      <c r="G142">
        <v>-434405.49883599998</v>
      </c>
      <c r="H142">
        <v>1.9266939999652</v>
      </c>
      <c r="I142">
        <v>4.965E-2</v>
      </c>
      <c r="J142" t="s">
        <v>70</v>
      </c>
      <c r="L142" s="4"/>
      <c r="M142" s="6"/>
      <c r="N142" s="5"/>
      <c r="O142" s="1"/>
    </row>
    <row r="143" spans="1:15" x14ac:dyDescent="0.75">
      <c r="A143" s="2">
        <v>8</v>
      </c>
      <c r="B143" s="2">
        <v>16</v>
      </c>
      <c r="C143" s="2" t="s">
        <v>19</v>
      </c>
      <c r="D143" s="2">
        <v>1</v>
      </c>
      <c r="E143" s="1" t="s">
        <v>31</v>
      </c>
      <c r="F143" s="1">
        <v>-0.164504385</v>
      </c>
      <c r="G143">
        <v>-434413.76321200002</v>
      </c>
      <c r="H143">
        <v>10.1910700000007</v>
      </c>
      <c r="I143" s="1">
        <v>1.0000000000000001E-5</v>
      </c>
      <c r="J143" t="s">
        <v>70</v>
      </c>
      <c r="L143" s="4"/>
      <c r="M143" s="6"/>
      <c r="N143" s="5"/>
      <c r="O143" s="1"/>
    </row>
    <row r="144" spans="1:15" x14ac:dyDescent="0.75">
      <c r="A144" s="2">
        <v>8</v>
      </c>
      <c r="B144" s="2">
        <v>17</v>
      </c>
      <c r="C144" s="2" t="s">
        <v>19</v>
      </c>
      <c r="L144" s="4"/>
      <c r="M144" s="6"/>
      <c r="N144" s="5"/>
      <c r="O144" s="1"/>
    </row>
    <row r="145" spans="1:15" x14ac:dyDescent="0.75">
      <c r="A145" s="2">
        <v>8</v>
      </c>
      <c r="B145" s="2">
        <v>18</v>
      </c>
      <c r="C145" s="2" t="s">
        <v>19</v>
      </c>
    </row>
    <row r="146" spans="1:15" x14ac:dyDescent="0.75">
      <c r="A146" s="2">
        <v>9</v>
      </c>
      <c r="B146" s="2">
        <v>1</v>
      </c>
      <c r="C146" s="2" t="s">
        <v>0</v>
      </c>
      <c r="E146" t="s">
        <v>39</v>
      </c>
      <c r="F146" t="s">
        <v>0</v>
      </c>
    </row>
    <row r="147" spans="1:15" x14ac:dyDescent="0.75">
      <c r="A147" s="2">
        <v>9</v>
      </c>
      <c r="B147" s="2">
        <v>2</v>
      </c>
      <c r="C147" s="2" t="s">
        <v>0</v>
      </c>
    </row>
    <row r="148" spans="1:15" x14ac:dyDescent="0.75">
      <c r="A148" s="2">
        <v>9</v>
      </c>
      <c r="B148" s="2">
        <v>3</v>
      </c>
      <c r="C148" s="2" t="s">
        <v>0</v>
      </c>
      <c r="E148" t="s">
        <v>40</v>
      </c>
      <c r="F148">
        <v>-366873.16357799998</v>
      </c>
      <c r="L148" s="6"/>
    </row>
    <row r="149" spans="1:15" x14ac:dyDescent="0.75">
      <c r="A149" s="2">
        <v>9</v>
      </c>
      <c r="B149" s="2">
        <v>4</v>
      </c>
      <c r="C149" s="2" t="s">
        <v>0</v>
      </c>
      <c r="E149" t="s">
        <v>41</v>
      </c>
      <c r="F149">
        <v>-366901.761604</v>
      </c>
      <c r="L149" s="6"/>
    </row>
    <row r="150" spans="1:15" x14ac:dyDescent="0.75">
      <c r="A150" s="2">
        <v>9</v>
      </c>
      <c r="B150" s="2">
        <v>5</v>
      </c>
      <c r="C150" s="2" t="s">
        <v>0</v>
      </c>
      <c r="E150" t="s">
        <v>42</v>
      </c>
      <c r="F150">
        <v>28.598026000021399</v>
      </c>
      <c r="G150" t="s">
        <v>45</v>
      </c>
      <c r="H150" s="1">
        <v>1.64888430959E-9</v>
      </c>
      <c r="L150" s="5"/>
      <c r="N150" s="1"/>
    </row>
    <row r="151" spans="1:15" x14ac:dyDescent="0.75">
      <c r="A151" s="2">
        <v>9</v>
      </c>
      <c r="B151" s="2">
        <v>6</v>
      </c>
      <c r="C151" s="2" t="s">
        <v>0</v>
      </c>
    </row>
    <row r="152" spans="1:15" x14ac:dyDescent="0.75">
      <c r="A152" s="2">
        <v>9</v>
      </c>
      <c r="B152" s="2">
        <v>7</v>
      </c>
      <c r="C152" s="2" t="s">
        <v>0</v>
      </c>
    </row>
    <row r="153" spans="1:15" x14ac:dyDescent="0.75">
      <c r="A153" s="2">
        <v>9</v>
      </c>
      <c r="B153" s="2">
        <v>8</v>
      </c>
      <c r="C153" s="2" t="s">
        <v>0</v>
      </c>
      <c r="E153" t="s">
        <v>43</v>
      </c>
      <c r="F153" t="s">
        <v>1</v>
      </c>
      <c r="G153" t="s">
        <v>44</v>
      </c>
      <c r="H153" t="s">
        <v>2</v>
      </c>
      <c r="I153" t="s">
        <v>45</v>
      </c>
      <c r="J153" t="s">
        <v>38</v>
      </c>
    </row>
    <row r="154" spans="1:15" x14ac:dyDescent="0.75">
      <c r="A154" s="2">
        <v>9</v>
      </c>
      <c r="B154" s="2">
        <v>9</v>
      </c>
      <c r="C154" s="2" t="s">
        <v>0</v>
      </c>
      <c r="D154" s="2">
        <v>6</v>
      </c>
      <c r="E154" t="s">
        <v>24</v>
      </c>
      <c r="F154" s="1">
        <v>-3.5285379999999998E-2</v>
      </c>
      <c r="G154">
        <v>-366875.77240199997</v>
      </c>
      <c r="H154">
        <v>2.60882399999536</v>
      </c>
      <c r="I154">
        <v>2.2360000000000001E-2</v>
      </c>
      <c r="J154" t="s">
        <v>70</v>
      </c>
      <c r="L154" s="4"/>
      <c r="M154" s="6"/>
      <c r="N154" s="5"/>
      <c r="O154" s="1"/>
    </row>
    <row r="155" spans="1:15" x14ac:dyDescent="0.75">
      <c r="A155" s="2">
        <v>9</v>
      </c>
      <c r="B155" s="2">
        <v>10</v>
      </c>
      <c r="C155" s="2" t="s">
        <v>0</v>
      </c>
      <c r="D155" s="2">
        <v>4</v>
      </c>
      <c r="E155" t="s">
        <v>25</v>
      </c>
      <c r="F155" s="1">
        <v>0.119606395</v>
      </c>
      <c r="G155">
        <v>-366874.95435000001</v>
      </c>
      <c r="H155">
        <v>1.79077200003666</v>
      </c>
      <c r="I155">
        <v>5.842E-2</v>
      </c>
      <c r="J155" t="s">
        <v>71</v>
      </c>
      <c r="L155" s="4"/>
      <c r="M155" s="6"/>
      <c r="N155" s="5"/>
      <c r="O155" s="1"/>
    </row>
    <row r="156" spans="1:15" x14ac:dyDescent="0.75">
      <c r="A156" s="2">
        <v>9</v>
      </c>
      <c r="B156" s="2">
        <v>11</v>
      </c>
      <c r="C156" s="2" t="s">
        <v>0</v>
      </c>
      <c r="D156" s="2">
        <v>8</v>
      </c>
      <c r="E156" t="s">
        <v>26</v>
      </c>
      <c r="F156" s="1">
        <v>-2.1041382599999998E-2</v>
      </c>
      <c r="G156">
        <v>-366873.46328999999</v>
      </c>
      <c r="H156">
        <v>0.29971200000727499</v>
      </c>
      <c r="I156">
        <v>0.43880000000000002</v>
      </c>
      <c r="J156" t="s">
        <v>70</v>
      </c>
      <c r="L156" s="4"/>
      <c r="M156" s="6"/>
      <c r="N156" s="5"/>
      <c r="O156" s="1"/>
    </row>
    <row r="157" spans="1:15" x14ac:dyDescent="0.75">
      <c r="A157" s="2">
        <v>9</v>
      </c>
      <c r="B157" s="2">
        <v>12</v>
      </c>
      <c r="C157" s="2" t="s">
        <v>0</v>
      </c>
      <c r="D157" s="2">
        <v>2</v>
      </c>
      <c r="E157" t="s">
        <v>27</v>
      </c>
      <c r="F157" s="1">
        <v>0.12745335199999999</v>
      </c>
      <c r="G157">
        <v>-366874.23452300002</v>
      </c>
      <c r="H157">
        <v>1.07094500004313</v>
      </c>
      <c r="I157">
        <v>0.14333000000000001</v>
      </c>
      <c r="J157" t="s">
        <v>71</v>
      </c>
      <c r="L157" s="4"/>
      <c r="M157" s="6"/>
      <c r="N157" s="5"/>
      <c r="O157" s="1"/>
    </row>
    <row r="158" spans="1:15" x14ac:dyDescent="0.75">
      <c r="A158" s="2">
        <v>9</v>
      </c>
      <c r="B158" s="2">
        <v>13</v>
      </c>
      <c r="C158" s="2" t="s">
        <v>0</v>
      </c>
      <c r="D158" s="2">
        <v>7</v>
      </c>
      <c r="E158" s="1" t="s">
        <v>28</v>
      </c>
      <c r="F158" s="1">
        <v>8.2552652300000001E-2</v>
      </c>
      <c r="G158">
        <v>-366880.578224</v>
      </c>
      <c r="H158">
        <v>7.4146460000192702</v>
      </c>
      <c r="I158">
        <v>1.2E-4</v>
      </c>
      <c r="J158" t="s">
        <v>71</v>
      </c>
      <c r="L158" s="4"/>
      <c r="M158" s="6"/>
      <c r="N158" s="5"/>
      <c r="O158" s="1"/>
    </row>
    <row r="159" spans="1:15" x14ac:dyDescent="0.75">
      <c r="A159" s="2">
        <v>9</v>
      </c>
      <c r="B159" s="2">
        <v>14</v>
      </c>
      <c r="C159" s="2" t="s">
        <v>0</v>
      </c>
      <c r="D159" s="2">
        <v>5</v>
      </c>
      <c r="E159" s="1" t="s">
        <v>29</v>
      </c>
      <c r="F159" s="1">
        <v>-6.4618657100000004E-2</v>
      </c>
      <c r="G159">
        <v>-366876.40111500002</v>
      </c>
      <c r="H159">
        <v>3.2375370000372601</v>
      </c>
      <c r="I159">
        <v>1.094E-2</v>
      </c>
      <c r="J159" t="s">
        <v>70</v>
      </c>
      <c r="L159" s="4"/>
      <c r="M159" s="6"/>
      <c r="N159" s="5"/>
      <c r="O159" s="1"/>
    </row>
    <row r="160" spans="1:15" x14ac:dyDescent="0.75">
      <c r="A160" s="2">
        <v>9</v>
      </c>
      <c r="B160" s="2">
        <v>15</v>
      </c>
      <c r="C160" s="2" t="s">
        <v>0</v>
      </c>
      <c r="D160" s="2">
        <v>3</v>
      </c>
      <c r="E160" s="1" t="s">
        <v>30</v>
      </c>
      <c r="F160" s="1">
        <v>-0.18023233399999999</v>
      </c>
      <c r="G160">
        <v>-366879.55758299999</v>
      </c>
      <c r="H160">
        <v>6.3940050000091997</v>
      </c>
      <c r="I160">
        <v>3.5E-4</v>
      </c>
      <c r="J160" t="s">
        <v>70</v>
      </c>
      <c r="L160" s="4"/>
      <c r="M160" s="6"/>
      <c r="N160" s="5"/>
      <c r="O160" s="1"/>
    </row>
    <row r="161" spans="1:15" x14ac:dyDescent="0.75">
      <c r="A161" s="2">
        <v>9</v>
      </c>
      <c r="B161" s="2">
        <v>16</v>
      </c>
      <c r="C161" s="2" t="s">
        <v>0</v>
      </c>
      <c r="D161" s="2">
        <v>1</v>
      </c>
      <c r="E161" s="1" t="s">
        <v>31</v>
      </c>
      <c r="F161" s="1">
        <v>-0.129056956</v>
      </c>
      <c r="G161">
        <v>-366878.52119499998</v>
      </c>
      <c r="H161">
        <v>5.35761700000148</v>
      </c>
      <c r="I161">
        <v>1.06E-3</v>
      </c>
      <c r="J161" t="s">
        <v>70</v>
      </c>
      <c r="L161" s="4"/>
      <c r="M161" s="6"/>
      <c r="N161" s="5"/>
      <c r="O161" s="1"/>
    </row>
    <row r="162" spans="1:15" x14ac:dyDescent="0.75">
      <c r="A162" s="2">
        <v>9</v>
      </c>
      <c r="B162" s="2">
        <v>17</v>
      </c>
      <c r="C162" s="2" t="s">
        <v>0</v>
      </c>
      <c r="L162" s="4"/>
      <c r="M162" s="6"/>
      <c r="N162" s="5"/>
      <c r="O162" s="1"/>
    </row>
    <row r="163" spans="1:15" x14ac:dyDescent="0.75">
      <c r="A163" s="2">
        <v>9</v>
      </c>
      <c r="B163" s="2">
        <v>18</v>
      </c>
      <c r="C163" s="2" t="s">
        <v>0</v>
      </c>
    </row>
    <row r="164" spans="1:15" x14ac:dyDescent="0.75">
      <c r="A164" s="2">
        <v>10</v>
      </c>
      <c r="B164" s="2">
        <v>1</v>
      </c>
      <c r="C164" s="2" t="s">
        <v>20</v>
      </c>
      <c r="E164" t="s">
        <v>39</v>
      </c>
      <c r="F164" t="s">
        <v>20</v>
      </c>
    </row>
    <row r="165" spans="1:15" x14ac:dyDescent="0.75">
      <c r="A165" s="2">
        <v>10</v>
      </c>
      <c r="B165" s="2">
        <v>2</v>
      </c>
      <c r="C165" s="2" t="s">
        <v>20</v>
      </c>
    </row>
    <row r="166" spans="1:15" x14ac:dyDescent="0.75">
      <c r="A166" s="2">
        <v>10</v>
      </c>
      <c r="B166" s="2">
        <v>3</v>
      </c>
      <c r="C166" s="2" t="s">
        <v>20</v>
      </c>
      <c r="E166" t="s">
        <v>40</v>
      </c>
      <c r="F166">
        <v>-519481.20812899998</v>
      </c>
      <c r="L166" s="6"/>
    </row>
    <row r="167" spans="1:15" x14ac:dyDescent="0.75">
      <c r="A167" s="2">
        <v>10</v>
      </c>
      <c r="B167" s="2">
        <v>4</v>
      </c>
      <c r="C167" s="2" t="s">
        <v>20</v>
      </c>
      <c r="E167" t="s">
        <v>41</v>
      </c>
      <c r="F167">
        <v>-519521.86296300002</v>
      </c>
      <c r="L167" s="6"/>
    </row>
    <row r="168" spans="1:15" x14ac:dyDescent="0.75">
      <c r="A168" s="2">
        <v>10</v>
      </c>
      <c r="B168" s="2">
        <v>5</v>
      </c>
      <c r="C168" s="2" t="s">
        <v>20</v>
      </c>
      <c r="E168" t="s">
        <v>42</v>
      </c>
      <c r="F168">
        <v>40.654834000044502</v>
      </c>
      <c r="G168" t="s">
        <v>45</v>
      </c>
      <c r="H168" s="1">
        <v>2.66340456985E-14</v>
      </c>
      <c r="L168" s="5"/>
      <c r="N168" s="1"/>
    </row>
    <row r="169" spans="1:15" x14ac:dyDescent="0.75">
      <c r="A169" s="2">
        <v>10</v>
      </c>
      <c r="B169" s="2">
        <v>6</v>
      </c>
      <c r="C169" s="2" t="s">
        <v>20</v>
      </c>
    </row>
    <row r="170" spans="1:15" x14ac:dyDescent="0.75">
      <c r="A170" s="2">
        <v>10</v>
      </c>
      <c r="B170" s="2">
        <v>7</v>
      </c>
      <c r="C170" s="2" t="s">
        <v>20</v>
      </c>
    </row>
    <row r="171" spans="1:15" x14ac:dyDescent="0.75">
      <c r="A171" s="2">
        <v>10</v>
      </c>
      <c r="B171" s="2">
        <v>8</v>
      </c>
      <c r="C171" s="2" t="s">
        <v>20</v>
      </c>
      <c r="E171" t="s">
        <v>43</v>
      </c>
      <c r="F171" t="s">
        <v>1</v>
      </c>
      <c r="G171" t="s">
        <v>44</v>
      </c>
      <c r="H171" t="s">
        <v>2</v>
      </c>
      <c r="I171" t="s">
        <v>45</v>
      </c>
      <c r="J171" t="s">
        <v>38</v>
      </c>
    </row>
    <row r="172" spans="1:15" x14ac:dyDescent="0.75">
      <c r="A172" s="2">
        <v>10</v>
      </c>
      <c r="B172" s="2">
        <v>9</v>
      </c>
      <c r="C172" s="2" t="s">
        <v>20</v>
      </c>
      <c r="D172" s="2">
        <v>6</v>
      </c>
      <c r="E172" t="s">
        <v>24</v>
      </c>
      <c r="F172" s="1">
        <v>-3.2293559999999999E-2</v>
      </c>
      <c r="G172">
        <v>-519484.24703799997</v>
      </c>
      <c r="H172">
        <v>3.03890899999532</v>
      </c>
      <c r="I172">
        <v>1.3690000000000001E-2</v>
      </c>
      <c r="J172" t="s">
        <v>70</v>
      </c>
      <c r="L172" s="4"/>
      <c r="M172" s="6"/>
      <c r="N172" s="5"/>
      <c r="O172" s="1"/>
    </row>
    <row r="173" spans="1:15" x14ac:dyDescent="0.75">
      <c r="A173" s="2">
        <v>10</v>
      </c>
      <c r="B173" s="2">
        <v>10</v>
      </c>
      <c r="C173" s="2" t="s">
        <v>20</v>
      </c>
      <c r="D173" s="2">
        <v>4</v>
      </c>
      <c r="E173" t="s">
        <v>25</v>
      </c>
      <c r="F173" s="1">
        <v>8.1421980000000005E-2</v>
      </c>
      <c r="G173">
        <v>-519482.43898500002</v>
      </c>
      <c r="H173">
        <v>1.23085600003832</v>
      </c>
      <c r="I173">
        <v>0.11665</v>
      </c>
      <c r="J173" t="s">
        <v>71</v>
      </c>
      <c r="L173" s="4"/>
      <c r="M173" s="6"/>
      <c r="N173" s="5"/>
      <c r="O173" s="1"/>
    </row>
    <row r="174" spans="1:15" x14ac:dyDescent="0.75">
      <c r="A174" s="2">
        <v>10</v>
      </c>
      <c r="B174" s="2">
        <v>11</v>
      </c>
      <c r="C174" s="2" t="s">
        <v>20</v>
      </c>
      <c r="D174" s="2">
        <v>8</v>
      </c>
      <c r="E174" t="s">
        <v>26</v>
      </c>
      <c r="F174" s="1">
        <v>2.283789E-2</v>
      </c>
      <c r="G174">
        <v>-519481.66842399997</v>
      </c>
      <c r="H174">
        <v>0.46029499999713103</v>
      </c>
      <c r="I174">
        <v>0.33732000000000001</v>
      </c>
      <c r="J174" t="s">
        <v>71</v>
      </c>
      <c r="L174" s="4"/>
      <c r="M174" s="6"/>
      <c r="N174" s="5"/>
      <c r="O174" s="1"/>
    </row>
    <row r="175" spans="1:15" x14ac:dyDescent="0.75">
      <c r="A175" s="2">
        <v>10</v>
      </c>
      <c r="B175" s="2">
        <v>12</v>
      </c>
      <c r="C175" s="2" t="s">
        <v>20</v>
      </c>
      <c r="D175" s="2">
        <v>2</v>
      </c>
      <c r="E175" t="s">
        <v>27</v>
      </c>
      <c r="F175" s="1">
        <v>6.256834E-2</v>
      </c>
      <c r="G175">
        <v>-519481.57620499999</v>
      </c>
      <c r="H175">
        <v>0.36807600001338803</v>
      </c>
      <c r="I175">
        <v>0.39090000000000003</v>
      </c>
      <c r="J175" t="s">
        <v>71</v>
      </c>
      <c r="L175" s="4"/>
      <c r="M175" s="6"/>
      <c r="N175" s="5"/>
      <c r="O175" s="1"/>
    </row>
    <row r="176" spans="1:15" x14ac:dyDescent="0.75">
      <c r="A176" s="2">
        <v>10</v>
      </c>
      <c r="B176" s="2">
        <v>13</v>
      </c>
      <c r="C176" s="2" t="s">
        <v>20</v>
      </c>
      <c r="D176" s="2">
        <v>7</v>
      </c>
      <c r="E176" s="1" t="s">
        <v>28</v>
      </c>
      <c r="F176" s="1">
        <v>0.13564641</v>
      </c>
      <c r="G176">
        <v>-519508.03956100001</v>
      </c>
      <c r="H176">
        <v>26.831432000035399</v>
      </c>
      <c r="I176">
        <v>0</v>
      </c>
      <c r="J176" t="s">
        <v>71</v>
      </c>
      <c r="L176" s="4"/>
      <c r="M176" s="6"/>
      <c r="N176" s="5"/>
      <c r="O176" s="1"/>
    </row>
    <row r="177" spans="1:15" x14ac:dyDescent="0.75">
      <c r="A177" s="2">
        <v>10</v>
      </c>
      <c r="B177" s="2">
        <v>14</v>
      </c>
      <c r="C177" s="2" t="s">
        <v>20</v>
      </c>
      <c r="D177" s="2">
        <v>5</v>
      </c>
      <c r="E177" s="1" t="s">
        <v>29</v>
      </c>
      <c r="F177" s="1">
        <v>-4.2870720000000001E-2</v>
      </c>
      <c r="G177">
        <v>-519483.40046099998</v>
      </c>
      <c r="H177">
        <v>2.1923320000059898</v>
      </c>
      <c r="I177" s="1">
        <v>3.6260000000000001E-2</v>
      </c>
      <c r="J177" t="s">
        <v>70</v>
      </c>
      <c r="L177" s="4"/>
      <c r="M177" s="6"/>
      <c r="N177" s="5"/>
      <c r="O177" s="1"/>
    </row>
    <row r="178" spans="1:15" x14ac:dyDescent="0.75">
      <c r="A178" s="2">
        <v>10</v>
      </c>
      <c r="B178" s="2">
        <v>15</v>
      </c>
      <c r="C178" s="2" t="s">
        <v>20</v>
      </c>
      <c r="D178" s="2">
        <v>3</v>
      </c>
      <c r="E178" s="1" t="s">
        <v>30</v>
      </c>
      <c r="F178" s="1">
        <v>-7.2362430000000005E-2</v>
      </c>
      <c r="G178">
        <v>-519482.60432799999</v>
      </c>
      <c r="H178">
        <v>1.3961990000097999</v>
      </c>
      <c r="I178">
        <v>9.4710000000000003E-2</v>
      </c>
      <c r="J178" t="s">
        <v>70</v>
      </c>
      <c r="L178" s="4"/>
      <c r="M178" s="6"/>
      <c r="N178" s="5"/>
      <c r="O178" s="1"/>
    </row>
    <row r="179" spans="1:15" x14ac:dyDescent="0.75">
      <c r="A179" s="2">
        <v>10</v>
      </c>
      <c r="B179" s="2">
        <v>16</v>
      </c>
      <c r="C179" s="2" t="s">
        <v>20</v>
      </c>
      <c r="D179" s="2">
        <v>1</v>
      </c>
      <c r="E179" s="1" t="s">
        <v>31</v>
      </c>
      <c r="F179" s="1">
        <v>-9.8301639999999996E-2</v>
      </c>
      <c r="G179">
        <v>-519485.82200400002</v>
      </c>
      <c r="H179">
        <v>4.6138750000391102</v>
      </c>
      <c r="I179" s="1">
        <v>2.3800000000000002E-3</v>
      </c>
      <c r="J179" t="s">
        <v>70</v>
      </c>
      <c r="L179" s="4"/>
      <c r="M179" s="6"/>
      <c r="N179" s="5"/>
      <c r="O179" s="1"/>
    </row>
    <row r="180" spans="1:15" x14ac:dyDescent="0.75">
      <c r="A180" s="2">
        <v>10</v>
      </c>
      <c r="B180" s="2">
        <v>17</v>
      </c>
      <c r="C180" s="2" t="s">
        <v>20</v>
      </c>
      <c r="L180" s="4"/>
      <c r="M180" s="6"/>
      <c r="N180" s="5"/>
      <c r="O180" s="1"/>
    </row>
    <row r="181" spans="1:15" x14ac:dyDescent="0.75">
      <c r="A181" s="2">
        <v>10</v>
      </c>
      <c r="B181" s="2">
        <v>18</v>
      </c>
      <c r="C181" s="2" t="s">
        <v>20</v>
      </c>
    </row>
    <row r="182" spans="1:15" x14ac:dyDescent="0.75">
      <c r="A182" s="2">
        <v>11</v>
      </c>
      <c r="B182" s="2">
        <v>1</v>
      </c>
      <c r="C182" s="2" t="s">
        <v>21</v>
      </c>
      <c r="E182" t="s">
        <v>39</v>
      </c>
      <c r="F182" t="s">
        <v>21</v>
      </c>
    </row>
    <row r="183" spans="1:15" x14ac:dyDescent="0.75">
      <c r="A183" s="2">
        <v>11</v>
      </c>
      <c r="B183" s="2">
        <v>2</v>
      </c>
      <c r="C183" s="2" t="s">
        <v>21</v>
      </c>
    </row>
    <row r="184" spans="1:15" x14ac:dyDescent="0.75">
      <c r="A184" s="2">
        <v>11</v>
      </c>
      <c r="B184" s="2">
        <v>3</v>
      </c>
      <c r="C184" s="2" t="s">
        <v>21</v>
      </c>
      <c r="E184" t="s">
        <v>40</v>
      </c>
      <c r="F184">
        <v>-302317.609375</v>
      </c>
      <c r="L184" s="6"/>
    </row>
    <row r="185" spans="1:15" x14ac:dyDescent="0.75">
      <c r="A185" s="2">
        <v>11</v>
      </c>
      <c r="B185" s="2">
        <v>4</v>
      </c>
      <c r="C185" s="2" t="s">
        <v>21</v>
      </c>
      <c r="E185" t="s">
        <v>41</v>
      </c>
      <c r="F185">
        <v>-302335.10557000001</v>
      </c>
      <c r="L185" s="6"/>
    </row>
    <row r="186" spans="1:15" x14ac:dyDescent="0.75">
      <c r="A186" s="2">
        <v>11</v>
      </c>
      <c r="B186" s="2">
        <v>5</v>
      </c>
      <c r="C186" s="2" t="s">
        <v>21</v>
      </c>
      <c r="E186" t="s">
        <v>42</v>
      </c>
      <c r="F186">
        <v>17.4961950000142</v>
      </c>
      <c r="G186" t="s">
        <v>45</v>
      </c>
      <c r="H186" s="1">
        <v>2.68239560608E-5</v>
      </c>
      <c r="L186" s="5"/>
      <c r="N186" s="1"/>
    </row>
    <row r="187" spans="1:15" x14ac:dyDescent="0.75">
      <c r="A187" s="2">
        <v>11</v>
      </c>
      <c r="B187" s="2">
        <v>6</v>
      </c>
      <c r="C187" s="2" t="s">
        <v>21</v>
      </c>
    </row>
    <row r="188" spans="1:15" x14ac:dyDescent="0.75">
      <c r="A188" s="2">
        <v>11</v>
      </c>
      <c r="B188" s="2">
        <v>7</v>
      </c>
      <c r="C188" s="2" t="s">
        <v>21</v>
      </c>
    </row>
    <row r="189" spans="1:15" x14ac:dyDescent="0.75">
      <c r="A189" s="2">
        <v>11</v>
      </c>
      <c r="B189" s="2">
        <v>8</v>
      </c>
      <c r="C189" s="2" t="s">
        <v>21</v>
      </c>
      <c r="E189" t="s">
        <v>43</v>
      </c>
      <c r="F189" t="s">
        <v>1</v>
      </c>
      <c r="G189" t="s">
        <v>44</v>
      </c>
      <c r="H189" t="s">
        <v>2</v>
      </c>
      <c r="I189" t="s">
        <v>45</v>
      </c>
      <c r="J189" t="s">
        <v>38</v>
      </c>
    </row>
    <row r="190" spans="1:15" x14ac:dyDescent="0.75">
      <c r="A190" s="2">
        <v>11</v>
      </c>
      <c r="B190" s="2">
        <v>9</v>
      </c>
      <c r="C190" s="2" t="s">
        <v>21</v>
      </c>
      <c r="D190" s="2">
        <v>6</v>
      </c>
      <c r="E190" t="s">
        <v>24</v>
      </c>
      <c r="F190" s="1">
        <v>-2.1226335900000001E-2</v>
      </c>
      <c r="G190">
        <v>-302318.35366199998</v>
      </c>
      <c r="H190">
        <v>0.74428699997952197</v>
      </c>
      <c r="I190" s="1">
        <v>0.22244</v>
      </c>
      <c r="J190" t="s">
        <v>70</v>
      </c>
      <c r="L190" s="4"/>
      <c r="M190" s="6"/>
      <c r="N190" s="5"/>
      <c r="O190" s="1"/>
    </row>
    <row r="191" spans="1:15" x14ac:dyDescent="0.75">
      <c r="A191" s="2">
        <v>11</v>
      </c>
      <c r="B191" s="2">
        <v>10</v>
      </c>
      <c r="C191" s="2" t="s">
        <v>21</v>
      </c>
      <c r="D191" s="2">
        <v>4</v>
      </c>
      <c r="E191" t="s">
        <v>25</v>
      </c>
      <c r="F191" s="1">
        <v>-2.63804313E-3</v>
      </c>
      <c r="G191">
        <v>-302317.61015000002</v>
      </c>
      <c r="H191">
        <v>7.7500002225860899E-4</v>
      </c>
      <c r="I191" s="1">
        <v>0.96860000000000002</v>
      </c>
      <c r="J191" t="s">
        <v>70</v>
      </c>
      <c r="L191" s="4"/>
      <c r="M191" s="6"/>
      <c r="N191" s="5"/>
      <c r="O191" s="1"/>
    </row>
    <row r="192" spans="1:15" x14ac:dyDescent="0.75">
      <c r="A192" s="2">
        <v>11</v>
      </c>
      <c r="B192" s="2">
        <v>11</v>
      </c>
      <c r="C192" s="2" t="s">
        <v>21</v>
      </c>
      <c r="D192" s="2">
        <v>8</v>
      </c>
      <c r="E192" t="s">
        <v>26</v>
      </c>
      <c r="F192" s="1">
        <v>-3.61869275E-2</v>
      </c>
      <c r="G192">
        <v>-302318.30546499998</v>
      </c>
      <c r="H192" s="1">
        <v>0.69608999998308696</v>
      </c>
      <c r="I192">
        <v>0.23804</v>
      </c>
      <c r="J192" t="s">
        <v>70</v>
      </c>
      <c r="L192" s="4"/>
      <c r="M192" s="6"/>
      <c r="N192" s="5"/>
      <c r="O192" s="1"/>
    </row>
    <row r="193" spans="1:15" x14ac:dyDescent="0.75">
      <c r="A193" s="2">
        <v>11</v>
      </c>
      <c r="B193" s="2">
        <v>12</v>
      </c>
      <c r="C193" s="2" t="s">
        <v>21</v>
      </c>
      <c r="D193" s="2">
        <v>2</v>
      </c>
      <c r="E193" t="s">
        <v>27</v>
      </c>
      <c r="F193" s="1">
        <v>-6.9305227600000005E-2</v>
      </c>
      <c r="G193">
        <v>-302317.92478900001</v>
      </c>
      <c r="H193">
        <v>0.31541400001151398</v>
      </c>
      <c r="I193">
        <v>0.42704999999999999</v>
      </c>
      <c r="J193" t="s">
        <v>70</v>
      </c>
      <c r="L193" s="4"/>
      <c r="M193" s="6"/>
      <c r="N193" s="5"/>
      <c r="O193" s="1"/>
    </row>
    <row r="194" spans="1:15" x14ac:dyDescent="0.75">
      <c r="A194" s="2">
        <v>11</v>
      </c>
      <c r="B194" s="2">
        <v>13</v>
      </c>
      <c r="C194" s="2" t="s">
        <v>21</v>
      </c>
      <c r="D194" s="2">
        <v>7</v>
      </c>
      <c r="E194" s="1" t="s">
        <v>28</v>
      </c>
      <c r="F194" s="1">
        <v>0.11898950699999999</v>
      </c>
      <c r="G194">
        <v>-302328.99933000002</v>
      </c>
      <c r="H194" s="1">
        <v>11.3899550000205</v>
      </c>
      <c r="I194" s="1">
        <v>0</v>
      </c>
      <c r="J194" t="s">
        <v>71</v>
      </c>
      <c r="L194" s="4"/>
      <c r="M194" s="6"/>
      <c r="N194" s="5"/>
      <c r="O194" s="1"/>
    </row>
    <row r="195" spans="1:15" x14ac:dyDescent="0.75">
      <c r="A195" s="2">
        <v>11</v>
      </c>
      <c r="B195" s="2">
        <v>14</v>
      </c>
      <c r="C195" s="2" t="s">
        <v>21</v>
      </c>
      <c r="D195" s="2">
        <v>5</v>
      </c>
      <c r="E195" s="1" t="s">
        <v>29</v>
      </c>
      <c r="F195" s="1">
        <v>-3.8341530800000002E-2</v>
      </c>
      <c r="G195">
        <v>-302318.66443900001</v>
      </c>
      <c r="H195">
        <v>1.05506400001468</v>
      </c>
      <c r="I195">
        <v>0.14632999999999999</v>
      </c>
      <c r="J195" t="s">
        <v>70</v>
      </c>
      <c r="L195" s="4"/>
      <c r="M195" s="6"/>
      <c r="N195" s="5"/>
      <c r="O195" s="1"/>
    </row>
    <row r="196" spans="1:15" x14ac:dyDescent="0.75">
      <c r="A196" s="2">
        <v>11</v>
      </c>
      <c r="B196" s="2">
        <v>15</v>
      </c>
      <c r="C196" s="2" t="s">
        <v>21</v>
      </c>
      <c r="D196" s="2">
        <v>3</v>
      </c>
      <c r="E196" s="1" t="s">
        <v>30</v>
      </c>
      <c r="F196" s="1">
        <v>5.3351039800000003E-3</v>
      </c>
      <c r="G196">
        <v>-302317.61386300001</v>
      </c>
      <c r="H196">
        <v>4.4880000059492799E-3</v>
      </c>
      <c r="I196">
        <v>0.92452000000000001</v>
      </c>
      <c r="J196" t="s">
        <v>71</v>
      </c>
      <c r="L196" s="4"/>
      <c r="M196" s="6"/>
      <c r="N196" s="5"/>
      <c r="O196" s="1"/>
    </row>
    <row r="197" spans="1:15" x14ac:dyDescent="0.75">
      <c r="A197" s="2">
        <v>11</v>
      </c>
      <c r="B197" s="2">
        <v>16</v>
      </c>
      <c r="C197" s="2" t="s">
        <v>21</v>
      </c>
      <c r="D197" s="2">
        <v>1</v>
      </c>
      <c r="E197" s="1" t="s">
        <v>31</v>
      </c>
      <c r="F197" s="1">
        <v>-0.109687507</v>
      </c>
      <c r="G197">
        <v>-302321.06428400002</v>
      </c>
      <c r="H197">
        <v>3.4549090000218698</v>
      </c>
      <c r="I197">
        <v>8.5699999999999995E-3</v>
      </c>
      <c r="J197" t="s">
        <v>70</v>
      </c>
      <c r="L197" s="4"/>
      <c r="M197" s="6"/>
      <c r="N197" s="5"/>
      <c r="O197" s="1"/>
    </row>
    <row r="198" spans="1:15" x14ac:dyDescent="0.75">
      <c r="A198" s="2">
        <v>11</v>
      </c>
      <c r="B198" s="2">
        <v>17</v>
      </c>
      <c r="C198" s="2" t="s">
        <v>21</v>
      </c>
      <c r="L198" s="4"/>
      <c r="M198" s="6"/>
      <c r="N198" s="5"/>
      <c r="O198" s="1"/>
    </row>
    <row r="199" spans="1:15" x14ac:dyDescent="0.75">
      <c r="A199" s="2">
        <v>11</v>
      </c>
      <c r="B199" s="2">
        <v>18</v>
      </c>
      <c r="C199" s="2" t="s">
        <v>21</v>
      </c>
    </row>
    <row r="200" spans="1:15" x14ac:dyDescent="0.75">
      <c r="A200" s="2">
        <v>12</v>
      </c>
      <c r="B200" s="2">
        <v>1</v>
      </c>
      <c r="C200" s="2" t="s">
        <v>22</v>
      </c>
      <c r="E200" t="s">
        <v>39</v>
      </c>
      <c r="F200" t="s">
        <v>22</v>
      </c>
    </row>
    <row r="201" spans="1:15" x14ac:dyDescent="0.75">
      <c r="A201" s="2">
        <v>12</v>
      </c>
      <c r="B201" s="2">
        <v>2</v>
      </c>
      <c r="C201" s="2" t="s">
        <v>22</v>
      </c>
    </row>
    <row r="202" spans="1:15" x14ac:dyDescent="0.75">
      <c r="A202" s="2">
        <v>12</v>
      </c>
      <c r="B202" s="2">
        <v>3</v>
      </c>
      <c r="C202" s="2" t="s">
        <v>22</v>
      </c>
      <c r="E202" t="s">
        <v>40</v>
      </c>
      <c r="F202">
        <v>-345436.37666200002</v>
      </c>
      <c r="L202" s="6"/>
    </row>
    <row r="203" spans="1:15" x14ac:dyDescent="0.75">
      <c r="A203" s="2">
        <v>12</v>
      </c>
      <c r="B203" s="2">
        <v>4</v>
      </c>
      <c r="C203" s="2" t="s">
        <v>22</v>
      </c>
      <c r="E203" t="s">
        <v>41</v>
      </c>
      <c r="F203">
        <v>-345466.66710199998</v>
      </c>
      <c r="L203" s="6"/>
    </row>
    <row r="204" spans="1:15" x14ac:dyDescent="0.75">
      <c r="A204" s="2">
        <v>12</v>
      </c>
      <c r="B204" s="2">
        <v>5</v>
      </c>
      <c r="C204" s="2" t="s">
        <v>22</v>
      </c>
      <c r="E204" t="s">
        <v>42</v>
      </c>
      <c r="F204">
        <v>30.2904399999533</v>
      </c>
      <c r="G204" t="s">
        <v>45</v>
      </c>
      <c r="H204" s="1">
        <v>3.5848397757599998E-10</v>
      </c>
      <c r="L204" s="5"/>
      <c r="N204" s="1"/>
    </row>
    <row r="205" spans="1:15" x14ac:dyDescent="0.75">
      <c r="A205" s="2">
        <v>12</v>
      </c>
      <c r="B205" s="2">
        <v>6</v>
      </c>
      <c r="C205" s="2" t="s">
        <v>22</v>
      </c>
    </row>
    <row r="206" spans="1:15" x14ac:dyDescent="0.75">
      <c r="A206" s="2">
        <v>12</v>
      </c>
      <c r="B206" s="2">
        <v>7</v>
      </c>
      <c r="C206" s="2" t="s">
        <v>22</v>
      </c>
    </row>
    <row r="207" spans="1:15" x14ac:dyDescent="0.75">
      <c r="A207" s="2">
        <v>12</v>
      </c>
      <c r="B207" s="2">
        <v>8</v>
      </c>
      <c r="C207" s="2" t="s">
        <v>22</v>
      </c>
      <c r="E207" t="s">
        <v>43</v>
      </c>
      <c r="F207" t="s">
        <v>1</v>
      </c>
      <c r="G207" t="s">
        <v>44</v>
      </c>
      <c r="H207" t="s">
        <v>2</v>
      </c>
      <c r="I207" t="s">
        <v>45</v>
      </c>
      <c r="J207" t="s">
        <v>38</v>
      </c>
    </row>
    <row r="208" spans="1:15" x14ac:dyDescent="0.75">
      <c r="A208" s="2">
        <v>12</v>
      </c>
      <c r="B208" s="2">
        <v>9</v>
      </c>
      <c r="C208" s="2" t="s">
        <v>22</v>
      </c>
      <c r="D208" s="2">
        <v>6</v>
      </c>
      <c r="E208" t="s">
        <v>24</v>
      </c>
      <c r="F208" s="1">
        <v>-5.2836269999999998E-2</v>
      </c>
      <c r="G208">
        <v>-345441.74190199998</v>
      </c>
      <c r="H208">
        <v>5.36523999995552</v>
      </c>
      <c r="I208">
        <v>1.0499999999999999E-3</v>
      </c>
      <c r="J208" t="s">
        <v>70</v>
      </c>
      <c r="L208" s="4"/>
      <c r="M208" s="6"/>
      <c r="N208" s="5"/>
      <c r="O208" s="1"/>
    </row>
    <row r="209" spans="1:15" x14ac:dyDescent="0.75">
      <c r="A209" s="2">
        <v>12</v>
      </c>
      <c r="B209" s="2">
        <v>10</v>
      </c>
      <c r="C209" s="2" t="s">
        <v>22</v>
      </c>
      <c r="D209" s="2">
        <v>4</v>
      </c>
      <c r="E209" t="s">
        <v>25</v>
      </c>
      <c r="F209" s="1">
        <v>0.20916823000000001</v>
      </c>
      <c r="G209">
        <v>-345441.796623</v>
      </c>
      <c r="H209">
        <v>5.4199609999777696</v>
      </c>
      <c r="I209">
        <v>9.8999999999999999E-4</v>
      </c>
      <c r="J209" t="s">
        <v>71</v>
      </c>
      <c r="L209" s="4"/>
      <c r="M209" s="6"/>
      <c r="N209" s="5"/>
      <c r="O209" s="1"/>
    </row>
    <row r="210" spans="1:15" x14ac:dyDescent="0.75">
      <c r="A210" s="2">
        <v>12</v>
      </c>
      <c r="B210" s="2">
        <v>11</v>
      </c>
      <c r="C210" s="2" t="s">
        <v>22</v>
      </c>
      <c r="D210" s="2">
        <v>8</v>
      </c>
      <c r="E210" t="s">
        <v>26</v>
      </c>
      <c r="F210" s="1">
        <v>3.5728820000000001E-2</v>
      </c>
      <c r="G210">
        <v>-345437.191789</v>
      </c>
      <c r="H210">
        <v>0.81512699997983795</v>
      </c>
      <c r="I210">
        <v>0.20166999999999999</v>
      </c>
      <c r="J210" t="s">
        <v>71</v>
      </c>
      <c r="L210" s="4"/>
      <c r="M210" s="6"/>
      <c r="N210" s="5"/>
      <c r="O210" s="1"/>
    </row>
    <row r="211" spans="1:15" x14ac:dyDescent="0.75">
      <c r="A211" s="2">
        <v>12</v>
      </c>
      <c r="B211" s="2">
        <v>12</v>
      </c>
      <c r="C211" s="2" t="s">
        <v>22</v>
      </c>
      <c r="D211" s="2">
        <v>2</v>
      </c>
      <c r="E211" t="s">
        <v>27</v>
      </c>
      <c r="F211" s="1">
        <v>8.8089479999999998E-2</v>
      </c>
      <c r="G211">
        <v>-345436.85011399997</v>
      </c>
      <c r="H211">
        <v>0.47345199994742798</v>
      </c>
      <c r="I211">
        <v>0.33051000000000003</v>
      </c>
      <c r="J211" t="s">
        <v>71</v>
      </c>
      <c r="L211" s="4"/>
      <c r="M211" s="6"/>
      <c r="N211" s="5"/>
      <c r="O211" s="1"/>
    </row>
    <row r="212" spans="1:15" x14ac:dyDescent="0.75">
      <c r="A212" s="2">
        <v>12</v>
      </c>
      <c r="B212" s="2">
        <v>13</v>
      </c>
      <c r="C212" s="2" t="s">
        <v>22</v>
      </c>
      <c r="D212" s="2">
        <v>7</v>
      </c>
      <c r="E212" s="1" t="s">
        <v>28</v>
      </c>
      <c r="F212" s="1">
        <v>9.8222359999999995E-2</v>
      </c>
      <c r="G212">
        <v>-345445.597817</v>
      </c>
      <c r="H212">
        <v>9.2211549999774398</v>
      </c>
      <c r="I212" s="1">
        <v>2.0000000000000002E-5</v>
      </c>
      <c r="J212" t="s">
        <v>71</v>
      </c>
      <c r="L212" s="4"/>
      <c r="M212" s="6"/>
      <c r="N212" s="5"/>
      <c r="O212" s="1"/>
    </row>
    <row r="213" spans="1:15" x14ac:dyDescent="0.75">
      <c r="A213" s="2">
        <v>12</v>
      </c>
      <c r="B213" s="2">
        <v>14</v>
      </c>
      <c r="C213" s="2" t="s">
        <v>22</v>
      </c>
      <c r="D213" s="2">
        <v>5</v>
      </c>
      <c r="E213" s="1" t="s">
        <v>29</v>
      </c>
      <c r="F213" s="1">
        <v>-3.9064010000000003E-2</v>
      </c>
      <c r="G213">
        <v>-345437.57720200001</v>
      </c>
      <c r="H213">
        <v>1.20053999999072</v>
      </c>
      <c r="I213" s="1">
        <v>0.12125</v>
      </c>
      <c r="J213" t="s">
        <v>70</v>
      </c>
      <c r="L213" s="4"/>
      <c r="M213" s="6"/>
      <c r="N213" s="5"/>
      <c r="O213" s="1"/>
    </row>
    <row r="214" spans="1:15" x14ac:dyDescent="0.75">
      <c r="A214" s="2">
        <v>12</v>
      </c>
      <c r="B214" s="2">
        <v>15</v>
      </c>
      <c r="C214" s="2" t="s">
        <v>22</v>
      </c>
      <c r="D214" s="2">
        <v>3</v>
      </c>
      <c r="E214" s="1" t="s">
        <v>30</v>
      </c>
      <c r="F214" s="1">
        <v>-0.15861692999999999</v>
      </c>
      <c r="G214">
        <v>-345440.93914999999</v>
      </c>
      <c r="H214">
        <v>4.5624879999668302</v>
      </c>
      <c r="I214" s="1">
        <v>2.5200000000000001E-3</v>
      </c>
      <c r="J214" t="s">
        <v>70</v>
      </c>
      <c r="L214" s="4"/>
      <c r="M214" s="6"/>
      <c r="N214" s="5"/>
      <c r="O214" s="1"/>
    </row>
    <row r="215" spans="1:15" x14ac:dyDescent="0.75">
      <c r="A215" s="2">
        <v>12</v>
      </c>
      <c r="B215" s="2">
        <v>16</v>
      </c>
      <c r="C215" s="2" t="s">
        <v>22</v>
      </c>
      <c r="D215" s="2">
        <v>1</v>
      </c>
      <c r="E215" s="1" t="s">
        <v>31</v>
      </c>
      <c r="F215" s="1">
        <v>-9.5194180000000003E-2</v>
      </c>
      <c r="G215">
        <v>-345439.26310600003</v>
      </c>
      <c r="H215">
        <v>2.8864440000033902</v>
      </c>
      <c r="I215" s="1">
        <v>1.6279999999999999E-2</v>
      </c>
      <c r="J215" t="s">
        <v>70</v>
      </c>
      <c r="L215" s="4"/>
      <c r="M215" s="6"/>
      <c r="N215" s="5"/>
      <c r="O215" s="1"/>
    </row>
    <row r="216" spans="1:15" x14ac:dyDescent="0.75">
      <c r="A216" s="2">
        <v>12</v>
      </c>
      <c r="B216" s="2">
        <v>17</v>
      </c>
      <c r="C216" s="2" t="s">
        <v>22</v>
      </c>
      <c r="L216" s="4"/>
      <c r="M216" s="6"/>
      <c r="N216" s="5"/>
      <c r="O216" s="1"/>
    </row>
    <row r="217" spans="1:15" x14ac:dyDescent="0.75">
      <c r="A217" s="2">
        <v>12</v>
      </c>
      <c r="B217" s="2">
        <v>18</v>
      </c>
      <c r="C217" s="2" t="s">
        <v>22</v>
      </c>
    </row>
    <row r="218" spans="1:15" x14ac:dyDescent="0.75">
      <c r="A218" s="2">
        <v>13</v>
      </c>
      <c r="B218" s="2">
        <v>1</v>
      </c>
      <c r="C218" s="2" t="s">
        <v>32</v>
      </c>
      <c r="E218" t="s">
        <v>39</v>
      </c>
      <c r="F218" t="s">
        <v>32</v>
      </c>
    </row>
    <row r="219" spans="1:15" x14ac:dyDescent="0.75">
      <c r="A219" s="2">
        <v>13</v>
      </c>
      <c r="B219" s="2">
        <v>2</v>
      </c>
      <c r="C219" s="2" t="s">
        <v>32</v>
      </c>
    </row>
    <row r="220" spans="1:15" x14ac:dyDescent="0.75">
      <c r="A220" s="2">
        <v>13</v>
      </c>
      <c r="B220" s="2">
        <v>3</v>
      </c>
      <c r="C220" s="2" t="s">
        <v>32</v>
      </c>
      <c r="E220" t="s">
        <v>40</v>
      </c>
      <c r="F220">
        <v>-475248.13621299999</v>
      </c>
      <c r="L220" s="6"/>
    </row>
    <row r="221" spans="1:15" x14ac:dyDescent="0.75">
      <c r="A221" s="2">
        <v>13</v>
      </c>
      <c r="B221" s="2">
        <v>4</v>
      </c>
      <c r="C221" s="2" t="s">
        <v>32</v>
      </c>
      <c r="E221" t="s">
        <v>41</v>
      </c>
      <c r="F221">
        <v>-475296.61534000002</v>
      </c>
      <c r="L221" s="6"/>
    </row>
    <row r="222" spans="1:15" x14ac:dyDescent="0.75">
      <c r="A222" s="2">
        <v>13</v>
      </c>
      <c r="B222" s="2">
        <v>5</v>
      </c>
      <c r="C222" s="2" t="s">
        <v>32</v>
      </c>
      <c r="E222" t="s">
        <v>42</v>
      </c>
      <c r="F222">
        <v>48.479127000027802</v>
      </c>
      <c r="G222" t="s">
        <v>45</v>
      </c>
      <c r="H222" s="1">
        <v>1.7841711425299999E-17</v>
      </c>
      <c r="L222" s="5"/>
      <c r="N222" s="1"/>
    </row>
    <row r="223" spans="1:15" x14ac:dyDescent="0.75">
      <c r="A223" s="2">
        <v>13</v>
      </c>
      <c r="B223" s="2">
        <v>6</v>
      </c>
      <c r="C223" s="2" t="s">
        <v>32</v>
      </c>
    </row>
    <row r="224" spans="1:15" x14ac:dyDescent="0.75">
      <c r="A224" s="2">
        <v>13</v>
      </c>
      <c r="B224" s="2">
        <v>7</v>
      </c>
      <c r="C224" s="2" t="s">
        <v>32</v>
      </c>
    </row>
    <row r="225" spans="1:15" x14ac:dyDescent="0.75">
      <c r="A225" s="2">
        <v>13</v>
      </c>
      <c r="B225" s="2">
        <v>8</v>
      </c>
      <c r="C225" s="2" t="s">
        <v>32</v>
      </c>
      <c r="E225" t="s">
        <v>43</v>
      </c>
      <c r="F225" t="s">
        <v>1</v>
      </c>
      <c r="G225" t="s">
        <v>44</v>
      </c>
      <c r="H225" t="s">
        <v>2</v>
      </c>
      <c r="I225" t="s">
        <v>45</v>
      </c>
      <c r="J225" t="s">
        <v>38</v>
      </c>
    </row>
    <row r="226" spans="1:15" x14ac:dyDescent="0.75">
      <c r="A226" s="2">
        <v>13</v>
      </c>
      <c r="B226" s="2">
        <v>9</v>
      </c>
      <c r="C226" s="2" t="s">
        <v>32</v>
      </c>
      <c r="D226" s="2">
        <v>6</v>
      </c>
      <c r="E226" t="s">
        <v>24</v>
      </c>
      <c r="F226" s="1">
        <v>-4.7934040300000001E-2</v>
      </c>
      <c r="G226">
        <v>-475253.99970599997</v>
      </c>
      <c r="H226">
        <v>5.86349299998255</v>
      </c>
      <c r="I226">
        <v>6.2E-4</v>
      </c>
      <c r="J226" t="s">
        <v>70</v>
      </c>
      <c r="L226" s="4"/>
      <c r="M226" s="6"/>
      <c r="N226" s="5"/>
      <c r="O226" s="1"/>
    </row>
    <row r="227" spans="1:15" x14ac:dyDescent="0.75">
      <c r="A227" s="2">
        <v>13</v>
      </c>
      <c r="B227" s="2">
        <v>10</v>
      </c>
      <c r="C227" s="2" t="s">
        <v>32</v>
      </c>
      <c r="D227" s="2">
        <v>4</v>
      </c>
      <c r="E227" t="s">
        <v>25</v>
      </c>
      <c r="F227" s="1">
        <v>0.11076489</v>
      </c>
      <c r="G227">
        <v>-475250.36379099998</v>
      </c>
      <c r="H227">
        <v>2.2275779999908898</v>
      </c>
      <c r="I227">
        <v>3.4799999999999998E-2</v>
      </c>
      <c r="J227" t="s">
        <v>71</v>
      </c>
      <c r="L227" s="4"/>
      <c r="M227" s="6"/>
      <c r="N227" s="5"/>
      <c r="O227" s="1"/>
    </row>
    <row r="228" spans="1:15" x14ac:dyDescent="0.75">
      <c r="A228" s="2">
        <v>13</v>
      </c>
      <c r="B228" s="2">
        <v>11</v>
      </c>
      <c r="C228" s="2" t="s">
        <v>32</v>
      </c>
      <c r="D228" s="2">
        <v>8</v>
      </c>
      <c r="E228" t="s">
        <v>26</v>
      </c>
      <c r="F228" s="1">
        <v>2.98106489E-2</v>
      </c>
      <c r="G228">
        <v>-475248.90027300001</v>
      </c>
      <c r="H228">
        <v>0.76406000001588803</v>
      </c>
      <c r="I228">
        <v>0.21639</v>
      </c>
      <c r="J228" t="s">
        <v>71</v>
      </c>
      <c r="L228" s="4"/>
      <c r="M228" s="6"/>
      <c r="N228" s="5"/>
      <c r="O228" s="1"/>
    </row>
    <row r="229" spans="1:15" x14ac:dyDescent="0.75">
      <c r="A229" s="2">
        <v>13</v>
      </c>
      <c r="B229" s="2">
        <v>12</v>
      </c>
      <c r="C229" s="2" t="s">
        <v>32</v>
      </c>
      <c r="D229" s="2">
        <v>2</v>
      </c>
      <c r="E229" t="s">
        <v>27</v>
      </c>
      <c r="F229" s="1">
        <v>-7.0884678000000007E-2</v>
      </c>
      <c r="G229">
        <v>-475248.62615199998</v>
      </c>
      <c r="H229">
        <v>0.48993899999186302</v>
      </c>
      <c r="I229">
        <v>0.32223000000000002</v>
      </c>
      <c r="J229" t="s">
        <v>70</v>
      </c>
      <c r="L229" s="4"/>
      <c r="M229" s="6"/>
      <c r="N229" s="5"/>
      <c r="O229" s="1"/>
    </row>
    <row r="230" spans="1:15" x14ac:dyDescent="0.75">
      <c r="A230" s="2">
        <v>13</v>
      </c>
      <c r="B230" s="2">
        <v>13</v>
      </c>
      <c r="C230" s="2" t="s">
        <v>32</v>
      </c>
      <c r="D230" s="2">
        <v>7</v>
      </c>
      <c r="E230" s="1" t="s">
        <v>28</v>
      </c>
      <c r="F230" s="1">
        <v>0.14262850699999999</v>
      </c>
      <c r="G230">
        <v>-475274.66505399998</v>
      </c>
      <c r="H230">
        <v>26.528840999992099</v>
      </c>
      <c r="I230">
        <v>0</v>
      </c>
      <c r="J230" t="s">
        <v>71</v>
      </c>
      <c r="L230" s="4"/>
      <c r="M230" s="6"/>
      <c r="N230" s="5"/>
      <c r="O230" s="1"/>
    </row>
    <row r="231" spans="1:15" x14ac:dyDescent="0.75">
      <c r="A231" s="2">
        <v>13</v>
      </c>
      <c r="B231" s="2">
        <v>14</v>
      </c>
      <c r="C231" s="2" t="s">
        <v>32</v>
      </c>
      <c r="D231" s="2">
        <v>5</v>
      </c>
      <c r="E231" s="1" t="s">
        <v>29</v>
      </c>
      <c r="F231" s="1">
        <v>-8.0612072000000007E-2</v>
      </c>
      <c r="G231">
        <v>-475254.82149300002</v>
      </c>
      <c r="H231">
        <v>6.6852800000342496</v>
      </c>
      <c r="I231" s="1">
        <v>2.5999999999999998E-4</v>
      </c>
      <c r="J231" t="s">
        <v>70</v>
      </c>
      <c r="L231" s="4"/>
      <c r="M231" s="6"/>
      <c r="N231" s="5"/>
      <c r="O231" s="1"/>
    </row>
    <row r="232" spans="1:15" x14ac:dyDescent="0.75">
      <c r="A232" s="2">
        <v>13</v>
      </c>
      <c r="B232" s="2">
        <v>15</v>
      </c>
      <c r="C232" s="2" t="s">
        <v>32</v>
      </c>
      <c r="D232" s="2">
        <v>3</v>
      </c>
      <c r="E232" s="1" t="s">
        <v>30</v>
      </c>
      <c r="F232" s="1">
        <v>-0.10611617199999999</v>
      </c>
      <c r="G232">
        <v>-475250.83263299998</v>
      </c>
      <c r="H232">
        <v>2.6964199999929401</v>
      </c>
      <c r="I232" s="1">
        <v>2.0219999999999998E-2</v>
      </c>
      <c r="J232" t="s">
        <v>70</v>
      </c>
      <c r="L232" s="4"/>
      <c r="M232" s="6"/>
      <c r="N232" s="5"/>
      <c r="O232" s="1"/>
    </row>
    <row r="233" spans="1:15" x14ac:dyDescent="0.75">
      <c r="A233" s="2">
        <v>13</v>
      </c>
      <c r="B233" s="2">
        <v>16</v>
      </c>
      <c r="C233" s="2" t="s">
        <v>32</v>
      </c>
      <c r="D233" s="2">
        <v>1</v>
      </c>
      <c r="E233" s="1" t="s">
        <v>31</v>
      </c>
      <c r="F233" s="1">
        <v>-7.1392027600000005E-2</v>
      </c>
      <c r="G233">
        <v>-475250.304099</v>
      </c>
      <c r="H233">
        <v>2.1678860000101801</v>
      </c>
      <c r="I233">
        <v>3.7319999999999999E-2</v>
      </c>
      <c r="J233" t="s">
        <v>70</v>
      </c>
      <c r="L233" s="4"/>
      <c r="M233" s="6"/>
      <c r="N233" s="5"/>
      <c r="O233" s="1"/>
    </row>
    <row r="234" spans="1:15" x14ac:dyDescent="0.75">
      <c r="A234" s="2">
        <v>13</v>
      </c>
      <c r="B234" s="2">
        <v>17</v>
      </c>
      <c r="C234" s="2" t="s">
        <v>32</v>
      </c>
      <c r="L234" s="4"/>
      <c r="M234" s="6"/>
      <c r="N234" s="5"/>
      <c r="O234" s="1"/>
    </row>
    <row r="235" spans="1:15" x14ac:dyDescent="0.75">
      <c r="A235" s="2">
        <v>13</v>
      </c>
      <c r="B235" s="2">
        <v>18</v>
      </c>
      <c r="C235" s="2" t="s">
        <v>32</v>
      </c>
    </row>
    <row r="236" spans="1:15" x14ac:dyDescent="0.75">
      <c r="A236" s="2">
        <v>14</v>
      </c>
      <c r="B236" s="2">
        <v>1</v>
      </c>
      <c r="C236" s="2" t="s">
        <v>23</v>
      </c>
      <c r="E236" t="s">
        <v>39</v>
      </c>
      <c r="F236" t="s">
        <v>23</v>
      </c>
    </row>
    <row r="237" spans="1:15" x14ac:dyDescent="0.75">
      <c r="A237" s="2">
        <v>14</v>
      </c>
      <c r="B237" s="2">
        <v>2</v>
      </c>
      <c r="C237" s="2" t="s">
        <v>23</v>
      </c>
    </row>
    <row r="238" spans="1:15" x14ac:dyDescent="0.75">
      <c r="A238" s="2">
        <v>14</v>
      </c>
      <c r="B238" s="2">
        <v>3</v>
      </c>
      <c r="C238" s="2" t="s">
        <v>23</v>
      </c>
      <c r="E238" t="s">
        <v>40</v>
      </c>
      <c r="F238">
        <v>-394420.53644200001</v>
      </c>
      <c r="L238" s="6"/>
    </row>
    <row r="239" spans="1:15" x14ac:dyDescent="0.75">
      <c r="A239" s="2">
        <v>14</v>
      </c>
      <c r="B239" s="2">
        <v>4</v>
      </c>
      <c r="C239" s="2" t="s">
        <v>23</v>
      </c>
      <c r="E239" t="s">
        <v>41</v>
      </c>
      <c r="F239">
        <v>-394457.43725700001</v>
      </c>
      <c r="L239" s="6"/>
    </row>
    <row r="240" spans="1:15" x14ac:dyDescent="0.75">
      <c r="A240" s="2">
        <v>14</v>
      </c>
      <c r="B240" s="2">
        <v>5</v>
      </c>
      <c r="C240" s="2" t="s">
        <v>23</v>
      </c>
      <c r="E240" t="s">
        <v>42</v>
      </c>
      <c r="F240">
        <v>36.900815000000797</v>
      </c>
      <c r="G240" t="s">
        <v>45</v>
      </c>
      <c r="H240" s="1">
        <v>8.5683271727899999E-13</v>
      </c>
      <c r="L240" s="5"/>
      <c r="N240" s="1"/>
    </row>
    <row r="241" spans="1:15" x14ac:dyDescent="0.75">
      <c r="A241" s="2">
        <v>14</v>
      </c>
      <c r="B241" s="2">
        <v>6</v>
      </c>
      <c r="C241" s="2" t="s">
        <v>23</v>
      </c>
    </row>
    <row r="242" spans="1:15" x14ac:dyDescent="0.75">
      <c r="A242" s="2">
        <v>14</v>
      </c>
      <c r="B242" s="2">
        <v>7</v>
      </c>
      <c r="C242" s="2" t="s">
        <v>23</v>
      </c>
    </row>
    <row r="243" spans="1:15" x14ac:dyDescent="0.75">
      <c r="A243" s="2">
        <v>14</v>
      </c>
      <c r="B243" s="2">
        <v>8</v>
      </c>
      <c r="C243" s="2" t="s">
        <v>23</v>
      </c>
      <c r="E243" t="s">
        <v>43</v>
      </c>
      <c r="F243" t="s">
        <v>1</v>
      </c>
      <c r="G243" t="s">
        <v>44</v>
      </c>
      <c r="H243" t="s">
        <v>2</v>
      </c>
      <c r="I243" t="s">
        <v>45</v>
      </c>
      <c r="J243" t="s">
        <v>38</v>
      </c>
    </row>
    <row r="244" spans="1:15" x14ac:dyDescent="0.75">
      <c r="A244" s="2">
        <v>14</v>
      </c>
      <c r="B244" s="2">
        <v>9</v>
      </c>
      <c r="C244" s="2" t="s">
        <v>23</v>
      </c>
      <c r="D244" s="2">
        <v>6</v>
      </c>
      <c r="E244" t="s">
        <v>24</v>
      </c>
      <c r="F244" s="1">
        <v>-3.6557240900000003E-2</v>
      </c>
      <c r="G244">
        <v>-394423.51205999998</v>
      </c>
      <c r="H244">
        <v>2.9756179999676502</v>
      </c>
      <c r="I244">
        <v>1.4710000000000001E-2</v>
      </c>
      <c r="J244" t="s">
        <v>70</v>
      </c>
      <c r="L244" s="4"/>
      <c r="M244" s="6"/>
      <c r="N244" s="5"/>
      <c r="O244" s="1"/>
    </row>
    <row r="245" spans="1:15" x14ac:dyDescent="0.75">
      <c r="A245" s="2">
        <v>14</v>
      </c>
      <c r="B245" s="2">
        <v>10</v>
      </c>
      <c r="C245" s="2" t="s">
        <v>23</v>
      </c>
      <c r="D245" s="2">
        <v>4</v>
      </c>
      <c r="E245" t="s">
        <v>25</v>
      </c>
      <c r="F245" s="1">
        <v>0.162162056</v>
      </c>
      <c r="G245">
        <v>-394423.96269100002</v>
      </c>
      <c r="H245">
        <v>3.4262490000110102</v>
      </c>
      <c r="I245">
        <v>8.8500000000000002E-3</v>
      </c>
      <c r="J245" t="s">
        <v>71</v>
      </c>
      <c r="L245" s="4"/>
      <c r="M245" s="6"/>
      <c r="N245" s="5"/>
      <c r="O245" s="1"/>
    </row>
    <row r="246" spans="1:15" x14ac:dyDescent="0.75">
      <c r="A246" s="2">
        <v>14</v>
      </c>
      <c r="B246" s="2">
        <v>11</v>
      </c>
      <c r="C246" s="2" t="s">
        <v>23</v>
      </c>
      <c r="D246" s="2">
        <v>8</v>
      </c>
      <c r="E246" t="s">
        <v>26</v>
      </c>
      <c r="F246" s="1">
        <v>-5.4110548099999996E-3</v>
      </c>
      <c r="G246">
        <v>-394420.55628700001</v>
      </c>
      <c r="H246">
        <v>1.98450000025331E-2</v>
      </c>
      <c r="I246">
        <v>0.84209000000000001</v>
      </c>
      <c r="J246" t="s">
        <v>70</v>
      </c>
      <c r="L246" s="4"/>
      <c r="M246" s="6"/>
      <c r="N246" s="5"/>
      <c r="O246" s="1"/>
    </row>
    <row r="247" spans="1:15" x14ac:dyDescent="0.75">
      <c r="A247" s="2">
        <v>14</v>
      </c>
      <c r="B247" s="2">
        <v>12</v>
      </c>
      <c r="C247" s="2" t="s">
        <v>23</v>
      </c>
      <c r="D247" s="2">
        <v>2</v>
      </c>
      <c r="E247" t="s">
        <v>27</v>
      </c>
      <c r="F247" s="1">
        <v>-0.118587607</v>
      </c>
      <c r="G247">
        <v>-394421.59846399998</v>
      </c>
      <c r="H247">
        <v>1.06202199996914</v>
      </c>
      <c r="I247">
        <v>0.14499999999999999</v>
      </c>
      <c r="J247" t="s">
        <v>70</v>
      </c>
      <c r="L247" s="4"/>
      <c r="M247" s="6"/>
      <c r="N247" s="5"/>
      <c r="O247" s="1"/>
    </row>
    <row r="248" spans="1:15" x14ac:dyDescent="0.75">
      <c r="A248" s="2">
        <v>14</v>
      </c>
      <c r="B248" s="2">
        <v>13</v>
      </c>
      <c r="C248" s="2" t="s">
        <v>23</v>
      </c>
      <c r="D248" s="2">
        <v>7</v>
      </c>
      <c r="E248" s="1" t="s">
        <v>28</v>
      </c>
      <c r="F248" s="1">
        <v>0.13995843399999999</v>
      </c>
      <c r="G248">
        <v>-394444.26528200001</v>
      </c>
      <c r="H248">
        <v>23.728839999996101</v>
      </c>
      <c r="I248">
        <v>0</v>
      </c>
      <c r="J248" t="s">
        <v>71</v>
      </c>
      <c r="L248" s="4"/>
      <c r="M248" s="6"/>
      <c r="N248" s="5"/>
      <c r="O248" s="1"/>
    </row>
    <row r="249" spans="1:15" x14ac:dyDescent="0.75">
      <c r="A249" s="2">
        <v>14</v>
      </c>
      <c r="B249" s="2">
        <v>14</v>
      </c>
      <c r="C249" s="2" t="s">
        <v>23</v>
      </c>
      <c r="D249" s="2">
        <v>5</v>
      </c>
      <c r="E249" s="1" t="s">
        <v>29</v>
      </c>
      <c r="F249" s="1">
        <v>-6.8965693999999994E-2</v>
      </c>
      <c r="G249">
        <v>-394424.703102</v>
      </c>
      <c r="H249">
        <v>4.16665999998804</v>
      </c>
      <c r="I249" s="1">
        <v>3.8899999999999998E-3</v>
      </c>
      <c r="J249" t="s">
        <v>70</v>
      </c>
      <c r="L249" s="4"/>
      <c r="M249" s="6"/>
      <c r="N249" s="5"/>
      <c r="O249" s="1"/>
    </row>
    <row r="250" spans="1:15" x14ac:dyDescent="0.75">
      <c r="A250" s="2">
        <v>14</v>
      </c>
      <c r="B250" s="2">
        <v>15</v>
      </c>
      <c r="C250" s="2" t="s">
        <v>23</v>
      </c>
      <c r="D250" s="2">
        <v>3</v>
      </c>
      <c r="E250" s="1" t="s">
        <v>30</v>
      </c>
      <c r="F250" s="1">
        <v>-7.5370429700000005E-2</v>
      </c>
      <c r="G250">
        <v>-394421.80878700002</v>
      </c>
      <c r="H250">
        <v>1.2723450000048599</v>
      </c>
      <c r="I250">
        <v>0.11067</v>
      </c>
      <c r="J250" t="s">
        <v>70</v>
      </c>
      <c r="L250" s="4"/>
      <c r="M250" s="6"/>
      <c r="N250" s="5"/>
      <c r="O250" s="1"/>
    </row>
    <row r="251" spans="1:15" x14ac:dyDescent="0.75">
      <c r="A251" s="2">
        <v>14</v>
      </c>
      <c r="B251" s="2">
        <v>16</v>
      </c>
      <c r="C251" s="2" t="s">
        <v>23</v>
      </c>
      <c r="D251" s="2">
        <v>1</v>
      </c>
      <c r="E251" s="1" t="s">
        <v>31</v>
      </c>
      <c r="F251" s="1">
        <v>2.04474655E-3</v>
      </c>
      <c r="G251">
        <v>-394420.53790300002</v>
      </c>
      <c r="H251">
        <v>1.4610000071115701E-3</v>
      </c>
      <c r="I251">
        <v>0.95689000000000002</v>
      </c>
      <c r="J251" t="s">
        <v>71</v>
      </c>
      <c r="L251" s="4"/>
      <c r="M251" s="6"/>
      <c r="N251" s="5"/>
      <c r="O251" s="1"/>
    </row>
    <row r="252" spans="1:15" x14ac:dyDescent="0.75">
      <c r="A252" s="2">
        <v>14</v>
      </c>
      <c r="B252" s="2">
        <v>17</v>
      </c>
      <c r="C252" s="2" t="s">
        <v>23</v>
      </c>
      <c r="L252" s="4"/>
      <c r="M252" s="6"/>
      <c r="N252" s="5"/>
      <c r="O252" s="1"/>
    </row>
    <row r="253" spans="1:15" x14ac:dyDescent="0.75">
      <c r="A253" s="2">
        <v>14</v>
      </c>
      <c r="B253" s="2">
        <v>18</v>
      </c>
      <c r="C253" s="2" t="s">
        <v>23</v>
      </c>
    </row>
    <row r="267" spans="5:5" x14ac:dyDescent="0.75">
      <c r="E267" s="1"/>
    </row>
  </sheetData>
  <sortState xmlns:xlrd2="http://schemas.microsoft.com/office/spreadsheetml/2017/richdata2" ref="A2:P267">
    <sortCondition ref="A2:A267"/>
    <sortCondition ref="B2:B26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67"/>
  <sheetViews>
    <sheetView topLeftCell="A42" workbookViewId="0">
      <selection activeCell="F40" sqref="F40"/>
    </sheetView>
  </sheetViews>
  <sheetFormatPr defaultRowHeight="14.75" x14ac:dyDescent="0.75"/>
  <cols>
    <col min="1" max="1" width="7.1328125" style="2" bestFit="1" customWidth="1"/>
    <col min="2" max="2" width="7.7265625" style="2" bestFit="1" customWidth="1"/>
    <col min="3" max="3" width="20.1328125" style="2" bestFit="1" customWidth="1"/>
    <col min="4" max="4" width="9.86328125" style="2" bestFit="1" customWidth="1"/>
    <col min="5" max="5" width="49.40625" bestFit="1" customWidth="1"/>
    <col min="6" max="6" width="20.1328125" bestFit="1" customWidth="1"/>
    <col min="7" max="7" width="15.40625" bestFit="1" customWidth="1"/>
    <col min="8" max="8" width="10.40625" bestFit="1" customWidth="1"/>
    <col min="9" max="9" width="8.26953125" bestFit="1" customWidth="1"/>
    <col min="10" max="10" width="12" bestFit="1" customWidth="1"/>
    <col min="12" max="12" width="10.26953125" bestFit="1" customWidth="1"/>
  </cols>
  <sheetData>
    <row r="1" spans="1:15" ht="44.25" x14ac:dyDescent="0.75">
      <c r="A1" s="7" t="s">
        <v>33</v>
      </c>
      <c r="B1" s="7" t="s">
        <v>34</v>
      </c>
      <c r="C1" s="7" t="s">
        <v>36</v>
      </c>
      <c r="D1" s="7" t="s">
        <v>35</v>
      </c>
      <c r="E1" s="3"/>
    </row>
    <row r="2" spans="1:15" x14ac:dyDescent="0.75">
      <c r="A2" s="2">
        <v>1</v>
      </c>
      <c r="B2" s="2">
        <v>1</v>
      </c>
      <c r="C2" s="2" t="s">
        <v>12</v>
      </c>
      <c r="E2" t="s">
        <v>39</v>
      </c>
      <c r="F2" t="s">
        <v>12</v>
      </c>
    </row>
    <row r="3" spans="1:15" x14ac:dyDescent="0.75">
      <c r="A3" s="2">
        <v>1</v>
      </c>
      <c r="B3" s="2">
        <v>2</v>
      </c>
      <c r="C3" s="2" t="s">
        <v>12</v>
      </c>
      <c r="N3" s="1"/>
    </row>
    <row r="4" spans="1:15" x14ac:dyDescent="0.75">
      <c r="A4" s="2">
        <v>1</v>
      </c>
      <c r="B4" s="2">
        <v>3</v>
      </c>
      <c r="C4" s="2" t="s">
        <v>12</v>
      </c>
      <c r="E4" t="s">
        <v>40</v>
      </c>
      <c r="F4">
        <v>-141074.67536299999</v>
      </c>
      <c r="L4" s="5"/>
    </row>
    <row r="5" spans="1:15" x14ac:dyDescent="0.75">
      <c r="A5" s="2">
        <v>1</v>
      </c>
      <c r="B5" s="2">
        <v>4</v>
      </c>
      <c r="C5" s="2" t="s">
        <v>12</v>
      </c>
      <c r="E5" t="s">
        <v>41</v>
      </c>
      <c r="F5">
        <v>-141080.98197200001</v>
      </c>
    </row>
    <row r="6" spans="1:15" x14ac:dyDescent="0.75">
      <c r="A6" s="2">
        <v>1</v>
      </c>
      <c r="B6" s="2">
        <v>5</v>
      </c>
      <c r="C6" s="2" t="s">
        <v>12</v>
      </c>
      <c r="E6" t="s">
        <v>42</v>
      </c>
      <c r="F6">
        <v>6.3066090000211199</v>
      </c>
      <c r="G6" t="s">
        <v>45</v>
      </c>
      <c r="H6" s="1">
        <v>0.18090276375799999</v>
      </c>
      <c r="N6" s="1"/>
    </row>
    <row r="7" spans="1:15" x14ac:dyDescent="0.75">
      <c r="A7" s="2">
        <v>1</v>
      </c>
      <c r="B7" s="2">
        <v>6</v>
      </c>
      <c r="C7" s="2" t="s">
        <v>12</v>
      </c>
    </row>
    <row r="8" spans="1:15" x14ac:dyDescent="0.75">
      <c r="A8" s="2">
        <v>1</v>
      </c>
      <c r="B8" s="2">
        <v>7</v>
      </c>
      <c r="C8" s="2" t="s">
        <v>12</v>
      </c>
    </row>
    <row r="9" spans="1:15" x14ac:dyDescent="0.75">
      <c r="A9" s="2">
        <v>1</v>
      </c>
      <c r="B9" s="2">
        <v>8</v>
      </c>
      <c r="C9" s="2" t="s">
        <v>12</v>
      </c>
      <c r="E9" t="s">
        <v>43</v>
      </c>
      <c r="F9" t="s">
        <v>1</v>
      </c>
      <c r="G9" t="s">
        <v>44</v>
      </c>
      <c r="H9" t="s">
        <v>2</v>
      </c>
      <c r="I9" t="s">
        <v>45</v>
      </c>
      <c r="L9" s="6"/>
    </row>
    <row r="10" spans="1:15" x14ac:dyDescent="0.75">
      <c r="A10" s="2">
        <v>1</v>
      </c>
      <c r="B10" s="2">
        <v>9</v>
      </c>
      <c r="C10" s="2" t="s">
        <v>12</v>
      </c>
      <c r="D10" s="2">
        <v>3</v>
      </c>
      <c r="E10" t="s">
        <v>3</v>
      </c>
      <c r="F10" s="1">
        <v>-4.3059279499999999E-2</v>
      </c>
      <c r="G10" s="1">
        <v>-141075.30027000001</v>
      </c>
      <c r="H10">
        <v>0.62490700001944699</v>
      </c>
      <c r="I10">
        <v>0.26358999999999999</v>
      </c>
      <c r="J10" t="s">
        <v>48</v>
      </c>
      <c r="L10" s="4"/>
      <c r="M10" s="6"/>
      <c r="N10" s="5"/>
      <c r="O10" s="1"/>
    </row>
    <row r="11" spans="1:15" x14ac:dyDescent="0.75">
      <c r="A11" s="2">
        <v>1</v>
      </c>
      <c r="B11" s="2">
        <v>10</v>
      </c>
      <c r="C11" s="2" t="s">
        <v>12</v>
      </c>
      <c r="D11" s="2">
        <v>4</v>
      </c>
      <c r="E11" t="s">
        <v>4</v>
      </c>
      <c r="F11" s="1">
        <v>1.5863450899999999E-3</v>
      </c>
      <c r="G11">
        <v>-141074.67577100001</v>
      </c>
      <c r="H11">
        <v>4.0800002170726603E-4</v>
      </c>
      <c r="I11" s="1">
        <v>0.97721000000000002</v>
      </c>
      <c r="J11" t="s">
        <v>49</v>
      </c>
      <c r="L11" s="4"/>
      <c r="M11" s="6"/>
      <c r="N11" s="5"/>
      <c r="O11" s="1"/>
    </row>
    <row r="12" spans="1:15" x14ac:dyDescent="0.75">
      <c r="A12" s="2">
        <v>1</v>
      </c>
      <c r="B12" s="2">
        <v>11</v>
      </c>
      <c r="C12" s="2" t="s">
        <v>12</v>
      </c>
      <c r="D12" s="2">
        <v>6</v>
      </c>
      <c r="E12" t="s">
        <v>5</v>
      </c>
      <c r="F12" s="1">
        <v>4.7122185700000001E-3</v>
      </c>
      <c r="G12">
        <v>-141074.698355</v>
      </c>
      <c r="H12">
        <v>2.2992000012891301E-2</v>
      </c>
      <c r="I12">
        <v>0.83020000000000005</v>
      </c>
      <c r="J12" t="s">
        <v>49</v>
      </c>
      <c r="L12" s="4"/>
      <c r="M12" s="6"/>
      <c r="N12" s="5"/>
      <c r="O12" s="1"/>
    </row>
    <row r="13" spans="1:15" x14ac:dyDescent="0.75">
      <c r="A13" s="2">
        <v>1</v>
      </c>
      <c r="B13" s="2">
        <v>12</v>
      </c>
      <c r="C13" s="2" t="s">
        <v>12</v>
      </c>
      <c r="D13" s="2">
        <v>1</v>
      </c>
      <c r="E13" t="s">
        <v>6</v>
      </c>
      <c r="F13" s="1">
        <v>-7.9428553499999999E-2</v>
      </c>
      <c r="G13">
        <v>-141076.814797</v>
      </c>
      <c r="H13">
        <v>2.1394340000115299</v>
      </c>
      <c r="I13" s="1">
        <v>3.8589999999999999E-2</v>
      </c>
      <c r="J13" t="s">
        <v>48</v>
      </c>
      <c r="L13" s="4"/>
      <c r="M13" s="6"/>
      <c r="N13" s="5"/>
      <c r="O13" s="1"/>
    </row>
    <row r="14" spans="1:15" x14ac:dyDescent="0.75">
      <c r="A14" s="2">
        <v>1</v>
      </c>
      <c r="B14" s="2">
        <v>13</v>
      </c>
      <c r="C14" s="2" t="s">
        <v>12</v>
      </c>
      <c r="D14" s="2">
        <v>5</v>
      </c>
      <c r="E14" s="1" t="s">
        <v>7</v>
      </c>
      <c r="F14" s="1">
        <v>-4.3088253200000003E-2</v>
      </c>
      <c r="G14">
        <v>-141074.99313799999</v>
      </c>
      <c r="H14">
        <v>0.317775000003166</v>
      </c>
      <c r="I14">
        <v>0.42532999999999999</v>
      </c>
      <c r="J14" t="s">
        <v>48</v>
      </c>
      <c r="L14" s="4"/>
      <c r="M14" s="6"/>
      <c r="N14" s="5"/>
      <c r="O14" s="1"/>
    </row>
    <row r="15" spans="1:15" x14ac:dyDescent="0.75">
      <c r="A15" s="2">
        <v>1</v>
      </c>
      <c r="B15" s="2">
        <v>14</v>
      </c>
      <c r="C15" s="2" t="s">
        <v>12</v>
      </c>
      <c r="D15" s="2">
        <v>7</v>
      </c>
      <c r="E15" s="1" t="s">
        <v>8</v>
      </c>
      <c r="F15" s="1">
        <v>-5.4245411799999997E-2</v>
      </c>
      <c r="G15">
        <v>-141075.277569</v>
      </c>
      <c r="H15">
        <v>0.60220600001048297</v>
      </c>
      <c r="I15" s="1">
        <v>0.27244000000000002</v>
      </c>
      <c r="J15" t="s">
        <v>48</v>
      </c>
      <c r="L15" s="4"/>
      <c r="M15" s="6"/>
      <c r="N15" s="5"/>
      <c r="O15" s="1"/>
    </row>
    <row r="16" spans="1:15" x14ac:dyDescent="0.75">
      <c r="A16" s="2">
        <v>1</v>
      </c>
      <c r="B16" s="2">
        <v>15</v>
      </c>
      <c r="C16" s="2" t="s">
        <v>12</v>
      </c>
      <c r="D16" s="2">
        <v>2</v>
      </c>
      <c r="E16" s="1" t="s">
        <v>9</v>
      </c>
      <c r="F16" s="1">
        <v>0.165835598</v>
      </c>
      <c r="G16">
        <v>-141077.98858800001</v>
      </c>
      <c r="H16">
        <v>3.3132250000198802</v>
      </c>
      <c r="I16">
        <v>1.005E-2</v>
      </c>
      <c r="J16" t="s">
        <v>49</v>
      </c>
      <c r="L16" s="4"/>
      <c r="M16" s="6"/>
      <c r="N16" s="5"/>
      <c r="O16" s="1"/>
    </row>
    <row r="17" spans="1:15" x14ac:dyDescent="0.75">
      <c r="A17" s="2">
        <v>1</v>
      </c>
      <c r="B17" s="2">
        <v>16</v>
      </c>
      <c r="C17" s="2" t="s">
        <v>12</v>
      </c>
      <c r="D17" s="2">
        <v>8</v>
      </c>
      <c r="E17" s="1" t="s">
        <v>10</v>
      </c>
      <c r="F17" s="1">
        <v>2.1159687600000001E-2</v>
      </c>
      <c r="G17">
        <v>-141074.697655</v>
      </c>
      <c r="H17">
        <v>2.2292000008746898E-2</v>
      </c>
      <c r="I17">
        <v>0.83277000000000001</v>
      </c>
      <c r="J17" t="s">
        <v>49</v>
      </c>
      <c r="L17" s="4"/>
      <c r="M17" s="6"/>
      <c r="N17" s="5"/>
      <c r="O17" s="1"/>
    </row>
    <row r="18" spans="1:15" x14ac:dyDescent="0.75">
      <c r="A18" s="2">
        <v>1</v>
      </c>
      <c r="B18" s="2">
        <v>17</v>
      </c>
      <c r="C18" s="2" t="s">
        <v>12</v>
      </c>
      <c r="D18" s="2">
        <v>9</v>
      </c>
      <c r="E18" s="1" t="s">
        <v>11</v>
      </c>
      <c r="F18" s="1">
        <v>1.18857962E-2</v>
      </c>
      <c r="G18">
        <v>-141074.68959600001</v>
      </c>
      <c r="H18">
        <v>1.42330000235233E-2</v>
      </c>
      <c r="I18">
        <v>0.86602000000000001</v>
      </c>
      <c r="J18" t="s">
        <v>49</v>
      </c>
      <c r="L18" s="4"/>
      <c r="M18" s="6"/>
      <c r="N18" s="5"/>
      <c r="O18" s="1"/>
    </row>
    <row r="19" spans="1:15" x14ac:dyDescent="0.75">
      <c r="A19" s="2">
        <v>1</v>
      </c>
      <c r="B19" s="2">
        <v>18</v>
      </c>
      <c r="C19" s="2" t="s">
        <v>12</v>
      </c>
    </row>
    <row r="20" spans="1:15" x14ac:dyDescent="0.75">
      <c r="A20" s="2">
        <v>1</v>
      </c>
      <c r="B20" s="2">
        <v>19</v>
      </c>
      <c r="C20" s="2" t="s">
        <v>12</v>
      </c>
    </row>
    <row r="21" spans="1:15" x14ac:dyDescent="0.75">
      <c r="A21" s="2">
        <v>2</v>
      </c>
      <c r="B21" s="2">
        <v>1</v>
      </c>
      <c r="C21" s="2" t="s">
        <v>13</v>
      </c>
      <c r="E21" t="s">
        <v>39</v>
      </c>
      <c r="F21" t="s">
        <v>13</v>
      </c>
    </row>
    <row r="22" spans="1:15" x14ac:dyDescent="0.75">
      <c r="A22" s="2">
        <v>2</v>
      </c>
      <c r="B22" s="2">
        <v>2</v>
      </c>
      <c r="C22" s="2" t="s">
        <v>13</v>
      </c>
      <c r="N22" s="1"/>
    </row>
    <row r="23" spans="1:15" x14ac:dyDescent="0.75">
      <c r="A23" s="2">
        <v>2</v>
      </c>
      <c r="B23" s="2">
        <v>3</v>
      </c>
      <c r="C23" s="2" t="s">
        <v>13</v>
      </c>
      <c r="E23" t="s">
        <v>40</v>
      </c>
      <c r="F23">
        <v>-186003.784182</v>
      </c>
      <c r="L23" s="5"/>
    </row>
    <row r="24" spans="1:15" x14ac:dyDescent="0.75">
      <c r="A24" s="2">
        <v>2</v>
      </c>
      <c r="B24" s="2">
        <v>4</v>
      </c>
      <c r="C24" s="2" t="s">
        <v>13</v>
      </c>
      <c r="E24" t="s">
        <v>41</v>
      </c>
      <c r="F24">
        <v>-186012.943776</v>
      </c>
    </row>
    <row r="25" spans="1:15" x14ac:dyDescent="0.75">
      <c r="A25" s="2">
        <v>2</v>
      </c>
      <c r="B25" s="2">
        <v>5</v>
      </c>
      <c r="C25" s="2" t="s">
        <v>13</v>
      </c>
      <c r="E25" t="s">
        <v>42</v>
      </c>
      <c r="F25">
        <v>9.1595939999970106</v>
      </c>
      <c r="G25" t="s">
        <v>45</v>
      </c>
      <c r="H25" s="1">
        <v>3.1645872928299998E-2</v>
      </c>
      <c r="N25" s="1"/>
    </row>
    <row r="26" spans="1:15" x14ac:dyDescent="0.75">
      <c r="A26" s="2">
        <v>2</v>
      </c>
      <c r="B26" s="2">
        <v>6</v>
      </c>
      <c r="C26" s="2" t="s">
        <v>13</v>
      </c>
    </row>
    <row r="27" spans="1:15" x14ac:dyDescent="0.75">
      <c r="A27" s="2">
        <v>2</v>
      </c>
      <c r="B27" s="2">
        <v>7</v>
      </c>
      <c r="C27" s="2" t="s">
        <v>13</v>
      </c>
    </row>
    <row r="28" spans="1:15" x14ac:dyDescent="0.75">
      <c r="A28" s="2">
        <v>2</v>
      </c>
      <c r="B28" s="2">
        <v>8</v>
      </c>
      <c r="C28" s="2" t="s">
        <v>13</v>
      </c>
      <c r="E28" t="s">
        <v>43</v>
      </c>
      <c r="F28" t="s">
        <v>1</v>
      </c>
      <c r="G28" t="s">
        <v>44</v>
      </c>
      <c r="H28" t="s">
        <v>2</v>
      </c>
      <c r="I28" t="s">
        <v>45</v>
      </c>
      <c r="L28" s="6"/>
    </row>
    <row r="29" spans="1:15" x14ac:dyDescent="0.75">
      <c r="A29" s="2">
        <v>2</v>
      </c>
      <c r="B29" s="2">
        <v>9</v>
      </c>
      <c r="C29" s="2" t="s">
        <v>13</v>
      </c>
      <c r="D29" s="2">
        <v>3</v>
      </c>
      <c r="E29" t="s">
        <v>3</v>
      </c>
      <c r="F29" s="1">
        <v>6.2776258700000002E-3</v>
      </c>
      <c r="G29">
        <v>-186003.80381300001</v>
      </c>
      <c r="H29">
        <v>1.9631000002846101E-2</v>
      </c>
      <c r="I29">
        <v>0.84292999999999996</v>
      </c>
      <c r="J29" t="s">
        <v>49</v>
      </c>
      <c r="L29" s="4"/>
      <c r="M29" s="6"/>
      <c r="N29" s="5"/>
      <c r="O29" s="1"/>
    </row>
    <row r="30" spans="1:15" x14ac:dyDescent="0.75">
      <c r="A30" s="2">
        <v>2</v>
      </c>
      <c r="B30" s="2">
        <v>10</v>
      </c>
      <c r="C30" s="2" t="s">
        <v>13</v>
      </c>
      <c r="D30" s="2">
        <v>4</v>
      </c>
      <c r="E30" t="s">
        <v>4</v>
      </c>
      <c r="F30" s="1">
        <v>-1.0766399100000001E-2</v>
      </c>
      <c r="G30">
        <v>-186003.82111799999</v>
      </c>
      <c r="H30">
        <v>3.6935999989509499E-2</v>
      </c>
      <c r="I30">
        <v>0.78578000000000003</v>
      </c>
      <c r="J30" t="s">
        <v>48</v>
      </c>
      <c r="L30" s="4"/>
      <c r="M30" s="6"/>
      <c r="N30" s="5"/>
      <c r="O30" s="1"/>
    </row>
    <row r="31" spans="1:15" x14ac:dyDescent="0.75">
      <c r="A31" s="2">
        <v>2</v>
      </c>
      <c r="B31" s="2">
        <v>11</v>
      </c>
      <c r="C31" s="2" t="s">
        <v>13</v>
      </c>
      <c r="D31" s="2">
        <v>6</v>
      </c>
      <c r="E31" t="s">
        <v>5</v>
      </c>
      <c r="F31" s="1">
        <v>1.91978199E-2</v>
      </c>
      <c r="G31">
        <v>-186004.17371199999</v>
      </c>
      <c r="H31">
        <v>0.38952999998582499</v>
      </c>
      <c r="I31">
        <v>0.37742999999999999</v>
      </c>
      <c r="J31" t="s">
        <v>49</v>
      </c>
      <c r="L31" s="4"/>
      <c r="M31" s="6"/>
      <c r="N31" s="5"/>
      <c r="O31" s="1"/>
    </row>
    <row r="32" spans="1:15" x14ac:dyDescent="0.75">
      <c r="A32" s="2">
        <v>2</v>
      </c>
      <c r="B32" s="2">
        <v>12</v>
      </c>
      <c r="C32" s="2" t="s">
        <v>13</v>
      </c>
      <c r="D32" s="2">
        <v>1</v>
      </c>
      <c r="E32" t="s">
        <v>6</v>
      </c>
      <c r="F32" s="1">
        <v>-9.6409881500000003E-2</v>
      </c>
      <c r="G32">
        <v>-186008.53909599999</v>
      </c>
      <c r="H32">
        <v>4.75491399999009</v>
      </c>
      <c r="I32">
        <v>2.0400000000000001E-3</v>
      </c>
      <c r="J32" t="s">
        <v>48</v>
      </c>
      <c r="L32" s="4"/>
      <c r="M32" s="6"/>
      <c r="N32" s="5"/>
      <c r="O32" s="1"/>
    </row>
    <row r="33" spans="1:15" x14ac:dyDescent="0.75">
      <c r="A33" s="2">
        <v>2</v>
      </c>
      <c r="B33" s="2">
        <v>13</v>
      </c>
      <c r="C33" s="2" t="s">
        <v>13</v>
      </c>
      <c r="D33" s="2">
        <v>5</v>
      </c>
      <c r="E33" s="1" t="s">
        <v>7</v>
      </c>
      <c r="F33" s="1">
        <v>-5.8453972700000002E-2</v>
      </c>
      <c r="G33">
        <v>-186004.595114</v>
      </c>
      <c r="H33">
        <v>0.81093199999304399</v>
      </c>
      <c r="I33">
        <v>0.20283000000000001</v>
      </c>
      <c r="J33" t="s">
        <v>48</v>
      </c>
      <c r="L33" s="4"/>
      <c r="M33" s="6"/>
      <c r="N33" s="5"/>
      <c r="O33" s="1"/>
    </row>
    <row r="34" spans="1:15" x14ac:dyDescent="0.75">
      <c r="A34" s="2">
        <v>2</v>
      </c>
      <c r="B34" s="2">
        <v>14</v>
      </c>
      <c r="C34" s="2" t="s">
        <v>13</v>
      </c>
      <c r="D34" s="2">
        <v>7</v>
      </c>
      <c r="E34" s="1" t="s">
        <v>8</v>
      </c>
      <c r="F34" s="1">
        <v>-9.9739121900000005E-2</v>
      </c>
      <c r="G34">
        <v>-186006.230454</v>
      </c>
      <c r="H34">
        <v>2.4462720000010401</v>
      </c>
      <c r="I34">
        <v>2.6970000000000001E-2</v>
      </c>
      <c r="J34" t="s">
        <v>48</v>
      </c>
      <c r="L34" s="4"/>
      <c r="M34" s="6"/>
      <c r="N34" s="5"/>
      <c r="O34" s="1"/>
    </row>
    <row r="35" spans="1:15" x14ac:dyDescent="0.75">
      <c r="A35" s="2">
        <v>2</v>
      </c>
      <c r="B35" s="2">
        <v>15</v>
      </c>
      <c r="C35" s="2" t="s">
        <v>13</v>
      </c>
      <c r="D35" s="2">
        <v>2</v>
      </c>
      <c r="E35" s="1" t="s">
        <v>9</v>
      </c>
      <c r="F35" s="1">
        <v>9.8603363499999999E-2</v>
      </c>
      <c r="G35">
        <v>-186005.116152</v>
      </c>
      <c r="H35">
        <v>1.33196999999927</v>
      </c>
      <c r="I35">
        <v>0.10265000000000001</v>
      </c>
      <c r="J35" t="s">
        <v>49</v>
      </c>
      <c r="L35" s="4"/>
      <c r="M35" s="6"/>
      <c r="N35" s="5"/>
      <c r="O35" s="1"/>
    </row>
    <row r="36" spans="1:15" x14ac:dyDescent="0.75">
      <c r="A36" s="2">
        <v>2</v>
      </c>
      <c r="B36" s="2">
        <v>16</v>
      </c>
      <c r="C36" s="2" t="s">
        <v>13</v>
      </c>
      <c r="D36" s="2">
        <v>8</v>
      </c>
      <c r="E36" s="1" t="s">
        <v>10</v>
      </c>
      <c r="F36" s="1">
        <v>-5.0718560599999997E-2</v>
      </c>
      <c r="G36">
        <v>-186003.902772</v>
      </c>
      <c r="H36">
        <v>0.11858999999822099</v>
      </c>
      <c r="I36">
        <v>0.62624999999999997</v>
      </c>
      <c r="J36" t="s">
        <v>48</v>
      </c>
      <c r="L36" s="4"/>
      <c r="M36" s="6"/>
      <c r="N36" s="5"/>
      <c r="O36" s="1"/>
    </row>
    <row r="37" spans="1:15" x14ac:dyDescent="0.75">
      <c r="A37" s="2">
        <v>2</v>
      </c>
      <c r="B37" s="2">
        <v>17</v>
      </c>
      <c r="C37" s="2" t="s">
        <v>13</v>
      </c>
      <c r="D37" s="2">
        <v>9</v>
      </c>
      <c r="E37" s="1" t="s">
        <v>11</v>
      </c>
      <c r="F37" s="1">
        <v>5.2497881599999997E-2</v>
      </c>
      <c r="G37">
        <v>-186004.30254400001</v>
      </c>
      <c r="H37">
        <v>0.51836200000252497</v>
      </c>
      <c r="I37">
        <v>0.30858000000000002</v>
      </c>
      <c r="J37" t="s">
        <v>49</v>
      </c>
      <c r="L37" s="4"/>
      <c r="M37" s="6"/>
      <c r="N37" s="5"/>
      <c r="O37" s="1"/>
    </row>
    <row r="38" spans="1:15" x14ac:dyDescent="0.75">
      <c r="A38" s="2">
        <f>A37+1</f>
        <v>3</v>
      </c>
      <c r="B38" s="2">
        <v>18</v>
      </c>
      <c r="C38" s="2" t="s">
        <v>13</v>
      </c>
    </row>
    <row r="39" spans="1:15" x14ac:dyDescent="0.75">
      <c r="A39" s="2">
        <f>A38+1</f>
        <v>4</v>
      </c>
      <c r="B39" s="2">
        <v>19</v>
      </c>
      <c r="C39" s="2" t="s">
        <v>13</v>
      </c>
    </row>
    <row r="40" spans="1:15" x14ac:dyDescent="0.75">
      <c r="A40" s="2">
        <v>3</v>
      </c>
      <c r="B40" s="2">
        <v>1</v>
      </c>
      <c r="C40" s="2" t="s">
        <v>14</v>
      </c>
      <c r="E40" t="s">
        <v>39</v>
      </c>
      <c r="F40" t="s">
        <v>14</v>
      </c>
    </row>
    <row r="41" spans="1:15" x14ac:dyDescent="0.75">
      <c r="A41" s="2">
        <v>3</v>
      </c>
      <c r="B41" s="2">
        <v>2</v>
      </c>
      <c r="C41" s="2" t="s">
        <v>14</v>
      </c>
      <c r="N41" s="1"/>
    </row>
    <row r="42" spans="1:15" x14ac:dyDescent="0.75">
      <c r="A42" s="2">
        <v>3</v>
      </c>
      <c r="B42" s="2">
        <v>3</v>
      </c>
      <c r="C42" s="2" t="s">
        <v>14</v>
      </c>
      <c r="E42" t="s">
        <v>40</v>
      </c>
      <c r="F42">
        <v>-208733.33597300001</v>
      </c>
      <c r="L42" s="5"/>
    </row>
    <row r="43" spans="1:15" x14ac:dyDescent="0.75">
      <c r="A43" s="2">
        <v>3</v>
      </c>
      <c r="B43" s="2">
        <v>4</v>
      </c>
      <c r="C43" s="2" t="s">
        <v>14</v>
      </c>
      <c r="E43" t="s">
        <v>41</v>
      </c>
      <c r="F43">
        <v>-208745.03544100001</v>
      </c>
    </row>
    <row r="44" spans="1:15" x14ac:dyDescent="0.75">
      <c r="A44" s="2">
        <v>3</v>
      </c>
      <c r="B44" s="2">
        <v>5</v>
      </c>
      <c r="C44" s="2" t="s">
        <v>14</v>
      </c>
      <c r="E44" t="s">
        <v>42</v>
      </c>
      <c r="F44">
        <v>11.6994680000061</v>
      </c>
      <c r="G44" t="s">
        <v>45</v>
      </c>
      <c r="H44" s="1">
        <v>5.3598888095699997E-3</v>
      </c>
      <c r="N44" s="1"/>
    </row>
    <row r="45" spans="1:15" x14ac:dyDescent="0.75">
      <c r="A45" s="2">
        <v>3</v>
      </c>
      <c r="B45" s="2">
        <v>6</v>
      </c>
      <c r="C45" s="2" t="s">
        <v>14</v>
      </c>
    </row>
    <row r="46" spans="1:15" x14ac:dyDescent="0.75">
      <c r="A46" s="2">
        <v>3</v>
      </c>
      <c r="B46" s="2">
        <v>7</v>
      </c>
      <c r="C46" s="2" t="s">
        <v>14</v>
      </c>
    </row>
    <row r="47" spans="1:15" x14ac:dyDescent="0.75">
      <c r="A47" s="2">
        <v>3</v>
      </c>
      <c r="B47" s="2">
        <v>8</v>
      </c>
      <c r="C47" s="2" t="s">
        <v>14</v>
      </c>
      <c r="E47" t="s">
        <v>43</v>
      </c>
      <c r="F47" t="s">
        <v>1</v>
      </c>
      <c r="G47" t="s">
        <v>44</v>
      </c>
      <c r="H47" t="s">
        <v>2</v>
      </c>
      <c r="I47" t="s">
        <v>45</v>
      </c>
      <c r="L47" s="6"/>
    </row>
    <row r="48" spans="1:15" x14ac:dyDescent="0.75">
      <c r="A48" s="2">
        <v>3</v>
      </c>
      <c r="B48" s="2">
        <v>9</v>
      </c>
      <c r="C48" s="2" t="s">
        <v>14</v>
      </c>
      <c r="D48" s="2">
        <v>3</v>
      </c>
      <c r="E48" t="s">
        <v>3</v>
      </c>
      <c r="F48" s="1">
        <v>9.4989429200000003E-2</v>
      </c>
      <c r="G48">
        <v>-208737.97204200001</v>
      </c>
      <c r="H48">
        <v>4.6360690000001297</v>
      </c>
      <c r="I48">
        <v>2.33E-3</v>
      </c>
      <c r="J48" t="s">
        <v>49</v>
      </c>
      <c r="L48" s="4"/>
      <c r="M48" s="6"/>
      <c r="N48" s="5"/>
      <c r="O48" s="1"/>
    </row>
    <row r="49" spans="1:15" x14ac:dyDescent="0.75">
      <c r="A49" s="2">
        <v>3</v>
      </c>
      <c r="B49" s="2">
        <v>10</v>
      </c>
      <c r="C49" s="2" t="s">
        <v>14</v>
      </c>
      <c r="D49" s="2">
        <v>4</v>
      </c>
      <c r="E49" t="s">
        <v>4</v>
      </c>
      <c r="F49" s="1">
        <v>2.0129046500000001E-2</v>
      </c>
      <c r="G49">
        <v>-208733.44667</v>
      </c>
      <c r="H49">
        <v>0.110696999996434</v>
      </c>
      <c r="I49">
        <v>0.63797999999999999</v>
      </c>
      <c r="J49" t="s">
        <v>49</v>
      </c>
      <c r="L49" s="4"/>
      <c r="M49" s="6"/>
      <c r="N49" s="5"/>
      <c r="O49" s="1"/>
    </row>
    <row r="50" spans="1:15" x14ac:dyDescent="0.75">
      <c r="A50" s="2">
        <v>3</v>
      </c>
      <c r="B50" s="2">
        <v>11</v>
      </c>
      <c r="C50" s="2" t="s">
        <v>14</v>
      </c>
      <c r="D50" s="2">
        <v>6</v>
      </c>
      <c r="E50" t="s">
        <v>5</v>
      </c>
      <c r="F50" s="1">
        <v>-1.87612184E-3</v>
      </c>
      <c r="G50">
        <v>-208733.34152700001</v>
      </c>
      <c r="H50">
        <v>5.5540000030305202E-3</v>
      </c>
      <c r="I50">
        <v>0.91605999999999999</v>
      </c>
      <c r="J50" t="s">
        <v>48</v>
      </c>
      <c r="L50" s="4"/>
      <c r="M50" s="6"/>
      <c r="N50" s="5"/>
      <c r="O50" s="1"/>
    </row>
    <row r="51" spans="1:15" x14ac:dyDescent="0.75">
      <c r="A51" s="2">
        <v>3</v>
      </c>
      <c r="B51" s="2">
        <v>12</v>
      </c>
      <c r="C51" s="2" t="s">
        <v>14</v>
      </c>
      <c r="D51" s="2">
        <v>1</v>
      </c>
      <c r="E51" t="s">
        <v>6</v>
      </c>
      <c r="F51" s="1">
        <v>4.8621670200000001E-2</v>
      </c>
      <c r="G51">
        <v>-208734.405337</v>
      </c>
      <c r="H51">
        <v>1.0693639999954001</v>
      </c>
      <c r="I51">
        <v>0.14362</v>
      </c>
      <c r="J51" t="s">
        <v>49</v>
      </c>
      <c r="L51" s="4"/>
      <c r="M51" s="6"/>
      <c r="N51" s="5"/>
      <c r="O51" s="1"/>
    </row>
    <row r="52" spans="1:15" x14ac:dyDescent="0.75">
      <c r="A52" s="2">
        <v>3</v>
      </c>
      <c r="B52" s="2">
        <v>13</v>
      </c>
      <c r="C52" s="2" t="s">
        <v>14</v>
      </c>
      <c r="D52" s="2">
        <v>5</v>
      </c>
      <c r="E52" s="1" t="s">
        <v>7</v>
      </c>
      <c r="F52" s="1">
        <v>1.52270718E-2</v>
      </c>
      <c r="G52">
        <v>-208733.40492</v>
      </c>
      <c r="H52">
        <v>6.8946999992476707E-2</v>
      </c>
      <c r="I52">
        <v>0.71038000000000001</v>
      </c>
      <c r="J52" t="s">
        <v>49</v>
      </c>
      <c r="L52" s="4"/>
      <c r="M52" s="6"/>
      <c r="N52" s="5"/>
      <c r="O52" s="1"/>
    </row>
    <row r="53" spans="1:15" x14ac:dyDescent="0.75">
      <c r="A53" s="2">
        <v>3</v>
      </c>
      <c r="B53" s="2">
        <v>14</v>
      </c>
      <c r="C53" s="2" t="s">
        <v>14</v>
      </c>
      <c r="D53" s="2">
        <v>7</v>
      </c>
      <c r="E53" s="1" t="s">
        <v>8</v>
      </c>
      <c r="F53" s="1">
        <v>5.7038615399999998E-3</v>
      </c>
      <c r="G53">
        <v>-208733.344236</v>
      </c>
      <c r="H53">
        <v>8.2629999960772693E-3</v>
      </c>
      <c r="I53" s="1">
        <v>0.89771000000000001</v>
      </c>
      <c r="J53" t="s">
        <v>49</v>
      </c>
      <c r="L53" s="4"/>
      <c r="M53" s="6"/>
      <c r="N53" s="5"/>
      <c r="O53" s="1"/>
    </row>
    <row r="54" spans="1:15" x14ac:dyDescent="0.75">
      <c r="A54" s="2">
        <v>3</v>
      </c>
      <c r="B54" s="2">
        <v>15</v>
      </c>
      <c r="C54" s="2" t="s">
        <v>14</v>
      </c>
      <c r="D54" s="2">
        <v>2</v>
      </c>
      <c r="E54" s="1" t="s">
        <v>9</v>
      </c>
      <c r="F54" s="1">
        <v>0.166892121</v>
      </c>
      <c r="G54">
        <v>-208736.52317999999</v>
      </c>
      <c r="H54">
        <v>3.1872069999808401</v>
      </c>
      <c r="I54">
        <v>1.158E-2</v>
      </c>
      <c r="J54" t="s">
        <v>49</v>
      </c>
      <c r="L54" s="4"/>
      <c r="M54" s="6"/>
      <c r="N54" s="5"/>
      <c r="O54" s="1"/>
    </row>
    <row r="55" spans="1:15" x14ac:dyDescent="0.75">
      <c r="A55" s="2">
        <v>3</v>
      </c>
      <c r="B55" s="2">
        <v>16</v>
      </c>
      <c r="C55" s="2" t="s">
        <v>14</v>
      </c>
      <c r="D55" s="2">
        <v>8</v>
      </c>
      <c r="E55" s="1" t="s">
        <v>10</v>
      </c>
      <c r="F55" s="1">
        <v>-6.4318345500000004E-3</v>
      </c>
      <c r="G55">
        <v>-208733.33932200001</v>
      </c>
      <c r="H55">
        <v>3.3490000059828101E-3</v>
      </c>
      <c r="I55">
        <v>0.93476999999999999</v>
      </c>
      <c r="J55" t="s">
        <v>48</v>
      </c>
      <c r="L55" s="4"/>
      <c r="M55" s="6"/>
      <c r="N55" s="5"/>
      <c r="O55" s="1"/>
    </row>
    <row r="56" spans="1:15" x14ac:dyDescent="0.75">
      <c r="A56" s="2">
        <v>3</v>
      </c>
      <c r="B56" s="2">
        <v>17</v>
      </c>
      <c r="C56" s="2" t="s">
        <v>14</v>
      </c>
      <c r="D56" s="2">
        <v>9</v>
      </c>
      <c r="E56" s="1" t="s">
        <v>11</v>
      </c>
      <c r="F56" s="1">
        <v>-1.2474321300000001E-2</v>
      </c>
      <c r="G56">
        <v>-208733.36663999999</v>
      </c>
      <c r="H56">
        <v>3.0666999984532501E-2</v>
      </c>
      <c r="I56">
        <v>0.8044</v>
      </c>
      <c r="J56" t="s">
        <v>48</v>
      </c>
      <c r="L56" s="4"/>
      <c r="M56" s="6"/>
      <c r="N56" s="5"/>
      <c r="O56" s="1"/>
    </row>
    <row r="57" spans="1:15" x14ac:dyDescent="0.75">
      <c r="A57" s="2">
        <f>A56+1</f>
        <v>4</v>
      </c>
      <c r="B57" s="2">
        <v>18</v>
      </c>
      <c r="C57" s="2" t="s">
        <v>14</v>
      </c>
    </row>
    <row r="58" spans="1:15" x14ac:dyDescent="0.75">
      <c r="A58" s="2">
        <f>A57+1</f>
        <v>5</v>
      </c>
      <c r="B58" s="2">
        <v>19</v>
      </c>
      <c r="C58" s="2" t="s">
        <v>14</v>
      </c>
    </row>
    <row r="59" spans="1:15" x14ac:dyDescent="0.75">
      <c r="A59" s="2">
        <v>4</v>
      </c>
      <c r="B59" s="2">
        <v>1</v>
      </c>
      <c r="C59" s="2" t="s">
        <v>15</v>
      </c>
      <c r="E59" t="s">
        <v>39</v>
      </c>
      <c r="F59" t="s">
        <v>15</v>
      </c>
    </row>
    <row r="60" spans="1:15" x14ac:dyDescent="0.75">
      <c r="A60" s="2">
        <v>4</v>
      </c>
      <c r="B60" s="2">
        <v>2</v>
      </c>
      <c r="C60" s="2" t="s">
        <v>15</v>
      </c>
      <c r="N60" s="1"/>
    </row>
    <row r="61" spans="1:15" x14ac:dyDescent="0.75">
      <c r="A61" s="2">
        <v>4</v>
      </c>
      <c r="B61" s="2">
        <v>3</v>
      </c>
      <c r="C61" s="2" t="s">
        <v>15</v>
      </c>
      <c r="E61" t="s">
        <v>40</v>
      </c>
      <c r="F61">
        <v>-164029.14677699999</v>
      </c>
      <c r="L61" s="5"/>
    </row>
    <row r="62" spans="1:15" x14ac:dyDescent="0.75">
      <c r="A62" s="2">
        <v>4</v>
      </c>
      <c r="B62" s="2">
        <v>4</v>
      </c>
      <c r="C62" s="2" t="s">
        <v>15</v>
      </c>
      <c r="E62" t="s">
        <v>41</v>
      </c>
      <c r="F62">
        <v>-164040.21593499999</v>
      </c>
    </row>
    <row r="63" spans="1:15" x14ac:dyDescent="0.75">
      <c r="A63" s="2">
        <v>4</v>
      </c>
      <c r="B63" s="2">
        <v>5</v>
      </c>
      <c r="C63" s="2" t="s">
        <v>15</v>
      </c>
      <c r="E63" t="s">
        <v>42</v>
      </c>
      <c r="F63">
        <v>11.069157999998399</v>
      </c>
      <c r="G63" t="s">
        <v>45</v>
      </c>
      <c r="H63" s="1">
        <v>8.4507993498300002E-3</v>
      </c>
      <c r="N63" s="1"/>
    </row>
    <row r="64" spans="1:15" x14ac:dyDescent="0.75">
      <c r="A64" s="2">
        <v>4</v>
      </c>
      <c r="B64" s="2">
        <v>6</v>
      </c>
      <c r="C64" s="2" t="s">
        <v>15</v>
      </c>
    </row>
    <row r="65" spans="1:15" x14ac:dyDescent="0.75">
      <c r="A65" s="2">
        <v>4</v>
      </c>
      <c r="B65" s="2">
        <v>7</v>
      </c>
      <c r="C65" s="2" t="s">
        <v>15</v>
      </c>
    </row>
    <row r="66" spans="1:15" x14ac:dyDescent="0.75">
      <c r="A66" s="2">
        <v>4</v>
      </c>
      <c r="B66" s="2">
        <v>8</v>
      </c>
      <c r="C66" s="2" t="s">
        <v>15</v>
      </c>
      <c r="E66" t="s">
        <v>43</v>
      </c>
      <c r="F66" t="s">
        <v>1</v>
      </c>
      <c r="G66" t="s">
        <v>44</v>
      </c>
      <c r="H66" t="s">
        <v>2</v>
      </c>
      <c r="I66" t="s">
        <v>45</v>
      </c>
      <c r="L66" s="6"/>
    </row>
    <row r="67" spans="1:15" x14ac:dyDescent="0.75">
      <c r="A67" s="2">
        <v>4</v>
      </c>
      <c r="B67" s="2">
        <v>9</v>
      </c>
      <c r="C67" s="2" t="s">
        <v>15</v>
      </c>
      <c r="D67" s="2">
        <v>3</v>
      </c>
      <c r="E67" t="s">
        <v>3</v>
      </c>
      <c r="F67" s="1">
        <v>2.0039507599999999E-2</v>
      </c>
      <c r="G67">
        <v>-164029.31804400001</v>
      </c>
      <c r="H67">
        <v>0.17126700002699999</v>
      </c>
      <c r="I67" s="1">
        <v>0.55837000000000003</v>
      </c>
      <c r="J67" t="s">
        <v>49</v>
      </c>
      <c r="L67" s="4"/>
      <c r="M67" s="6"/>
      <c r="N67" s="5"/>
      <c r="O67" s="1"/>
    </row>
    <row r="68" spans="1:15" x14ac:dyDescent="0.75">
      <c r="A68" s="2">
        <v>4</v>
      </c>
      <c r="B68" s="2">
        <v>10</v>
      </c>
      <c r="C68" s="2" t="s">
        <v>15</v>
      </c>
      <c r="D68" s="2">
        <v>4</v>
      </c>
      <c r="E68" t="s">
        <v>4</v>
      </c>
      <c r="F68" s="1">
        <v>7.3945985899999999E-3</v>
      </c>
      <c r="G68">
        <v>-164029.15871600001</v>
      </c>
      <c r="H68">
        <v>1.1939000018173799E-2</v>
      </c>
      <c r="I68">
        <v>0.87719999999999998</v>
      </c>
      <c r="J68" t="s">
        <v>49</v>
      </c>
      <c r="L68" s="4"/>
      <c r="M68" s="6"/>
      <c r="N68" s="5"/>
      <c r="O68" s="1"/>
    </row>
    <row r="69" spans="1:15" x14ac:dyDescent="0.75">
      <c r="A69" s="2">
        <v>4</v>
      </c>
      <c r="B69" s="2">
        <v>11</v>
      </c>
      <c r="C69" s="2" t="s">
        <v>15</v>
      </c>
      <c r="D69" s="2">
        <v>6</v>
      </c>
      <c r="E69" t="s">
        <v>5</v>
      </c>
      <c r="F69" s="1">
        <v>6.70490366E-2</v>
      </c>
      <c r="G69">
        <v>-164034.48276899999</v>
      </c>
      <c r="H69">
        <v>5.33599200000753</v>
      </c>
      <c r="I69">
        <v>1.09E-3</v>
      </c>
      <c r="J69" t="s">
        <v>49</v>
      </c>
      <c r="L69" s="4"/>
      <c r="M69" s="6"/>
      <c r="N69" s="5"/>
      <c r="O69" s="1"/>
    </row>
    <row r="70" spans="1:15" x14ac:dyDescent="0.75">
      <c r="A70" s="2">
        <v>4</v>
      </c>
      <c r="B70" s="2">
        <v>12</v>
      </c>
      <c r="C70" s="2" t="s">
        <v>15</v>
      </c>
      <c r="D70" s="2">
        <v>1</v>
      </c>
      <c r="E70" t="s">
        <v>6</v>
      </c>
      <c r="F70" s="1">
        <v>-6.6959284699999996E-2</v>
      </c>
      <c r="G70">
        <v>-164031.005668</v>
      </c>
      <c r="H70">
        <v>1.8588910000107699</v>
      </c>
      <c r="I70">
        <v>5.3839999999999999E-2</v>
      </c>
      <c r="J70" t="s">
        <v>48</v>
      </c>
      <c r="L70" s="4"/>
      <c r="M70" s="6"/>
      <c r="N70" s="5"/>
      <c r="O70" s="1"/>
    </row>
    <row r="71" spans="1:15" x14ac:dyDescent="0.75">
      <c r="A71" s="2">
        <v>4</v>
      </c>
      <c r="B71" s="2">
        <v>13</v>
      </c>
      <c r="C71" s="2" t="s">
        <v>15</v>
      </c>
      <c r="D71" s="2">
        <v>5</v>
      </c>
      <c r="E71" s="1" t="s">
        <v>7</v>
      </c>
      <c r="F71" s="1">
        <v>3.6698200799999997E-2</v>
      </c>
      <c r="G71">
        <v>-164029.43220000001</v>
      </c>
      <c r="H71">
        <v>0.28542300002300097</v>
      </c>
      <c r="I71">
        <v>0.44991999999999999</v>
      </c>
      <c r="J71" t="s">
        <v>49</v>
      </c>
      <c r="L71" s="4"/>
      <c r="M71" s="6"/>
      <c r="N71" s="5"/>
      <c r="O71" s="1"/>
    </row>
    <row r="72" spans="1:15" x14ac:dyDescent="0.75">
      <c r="A72" s="2">
        <v>4</v>
      </c>
      <c r="B72" s="2">
        <v>14</v>
      </c>
      <c r="C72" s="2" t="s">
        <v>15</v>
      </c>
      <c r="D72" s="2">
        <v>7</v>
      </c>
      <c r="E72" s="1" t="s">
        <v>8</v>
      </c>
      <c r="F72" s="1">
        <v>-4.4227810100000001E-2</v>
      </c>
      <c r="G72">
        <v>-164029.55317299999</v>
      </c>
      <c r="H72">
        <v>0.40639600000576998</v>
      </c>
      <c r="I72" s="1">
        <v>0.36730000000000002</v>
      </c>
      <c r="J72" t="s">
        <v>48</v>
      </c>
      <c r="L72" s="4"/>
      <c r="M72" s="6"/>
      <c r="N72" s="5"/>
      <c r="O72" s="1"/>
    </row>
    <row r="73" spans="1:15" x14ac:dyDescent="0.75">
      <c r="A73" s="2">
        <v>4</v>
      </c>
      <c r="B73" s="2">
        <v>15</v>
      </c>
      <c r="C73" s="2" t="s">
        <v>15</v>
      </c>
      <c r="D73" s="2">
        <v>2</v>
      </c>
      <c r="E73" s="1" t="s">
        <v>9</v>
      </c>
      <c r="F73" s="1">
        <v>0.19759374199999999</v>
      </c>
      <c r="G73">
        <v>-164033.34878199999</v>
      </c>
      <c r="H73">
        <v>4.2020049999991897</v>
      </c>
      <c r="I73">
        <v>3.7399999999999998E-3</v>
      </c>
      <c r="J73" t="s">
        <v>49</v>
      </c>
      <c r="L73" s="4"/>
      <c r="M73" s="6"/>
      <c r="N73" s="5"/>
      <c r="O73" s="1"/>
    </row>
    <row r="74" spans="1:15" x14ac:dyDescent="0.75">
      <c r="A74" s="2">
        <v>4</v>
      </c>
      <c r="B74" s="2">
        <v>16</v>
      </c>
      <c r="C74" s="2" t="s">
        <v>15</v>
      </c>
      <c r="D74" s="2">
        <v>8</v>
      </c>
      <c r="E74" s="1" t="s">
        <v>10</v>
      </c>
      <c r="F74" s="1">
        <v>-6.5311066400000006E-2</v>
      </c>
      <c r="G74">
        <v>-164029.39033600001</v>
      </c>
      <c r="H74">
        <v>0.24355900002410599</v>
      </c>
      <c r="I74">
        <v>0.48521999999999998</v>
      </c>
      <c r="J74" t="s">
        <v>48</v>
      </c>
      <c r="L74" s="4"/>
      <c r="M74" s="6"/>
      <c r="N74" s="5"/>
      <c r="O74" s="1"/>
    </row>
    <row r="75" spans="1:15" x14ac:dyDescent="0.75">
      <c r="A75" s="2">
        <v>4</v>
      </c>
      <c r="B75" s="2">
        <v>17</v>
      </c>
      <c r="C75" s="2" t="s">
        <v>15</v>
      </c>
      <c r="D75" s="2">
        <v>9</v>
      </c>
      <c r="E75" s="1" t="s">
        <v>11</v>
      </c>
      <c r="F75" s="1">
        <v>3.25249731E-2</v>
      </c>
      <c r="G75">
        <v>-164029.29259299999</v>
      </c>
      <c r="H75">
        <v>0.14581600000383299</v>
      </c>
      <c r="I75">
        <v>0.58918000000000004</v>
      </c>
      <c r="J75" t="s">
        <v>49</v>
      </c>
      <c r="L75" s="4"/>
      <c r="M75" s="6"/>
      <c r="N75" s="5"/>
      <c r="O75" s="1"/>
    </row>
    <row r="76" spans="1:15" x14ac:dyDescent="0.75">
      <c r="A76" s="2">
        <f>A75+1</f>
        <v>5</v>
      </c>
      <c r="B76" s="2">
        <v>18</v>
      </c>
      <c r="C76" s="2" t="s">
        <v>15</v>
      </c>
    </row>
    <row r="77" spans="1:15" x14ac:dyDescent="0.75">
      <c r="A77" s="2">
        <f>A76+1</f>
        <v>6</v>
      </c>
      <c r="B77" s="2">
        <v>19</v>
      </c>
      <c r="C77" s="2" t="s">
        <v>16</v>
      </c>
    </row>
    <row r="78" spans="1:15" x14ac:dyDescent="0.75">
      <c r="A78" s="2">
        <v>5</v>
      </c>
      <c r="B78" s="2">
        <v>1</v>
      </c>
      <c r="C78" s="2" t="s">
        <v>16</v>
      </c>
      <c r="E78" t="s">
        <v>39</v>
      </c>
      <c r="F78" t="s">
        <v>16</v>
      </c>
    </row>
    <row r="79" spans="1:15" x14ac:dyDescent="0.75">
      <c r="A79" s="2">
        <v>5</v>
      </c>
      <c r="B79" s="2">
        <v>2</v>
      </c>
      <c r="C79" s="2" t="s">
        <v>16</v>
      </c>
      <c r="N79" s="1"/>
    </row>
    <row r="80" spans="1:15" x14ac:dyDescent="0.75">
      <c r="A80" s="2">
        <v>5</v>
      </c>
      <c r="B80" s="2">
        <v>3</v>
      </c>
      <c r="C80" s="2" t="s">
        <v>16</v>
      </c>
      <c r="E80" t="s">
        <v>40</v>
      </c>
      <c r="F80">
        <v>-193356.997558</v>
      </c>
      <c r="L80" s="5"/>
    </row>
    <row r="81" spans="1:15" x14ac:dyDescent="0.75">
      <c r="A81" s="2">
        <v>5</v>
      </c>
      <c r="B81" s="2">
        <v>4</v>
      </c>
      <c r="C81" s="2" t="s">
        <v>16</v>
      </c>
      <c r="E81" t="s">
        <v>41</v>
      </c>
      <c r="F81">
        <v>-193370.423713</v>
      </c>
    </row>
    <row r="82" spans="1:15" x14ac:dyDescent="0.75">
      <c r="A82" s="2">
        <v>5</v>
      </c>
      <c r="B82" s="2">
        <v>5</v>
      </c>
      <c r="C82" s="2" t="s">
        <v>16</v>
      </c>
      <c r="E82" t="s">
        <v>42</v>
      </c>
      <c r="F82">
        <v>13.426154999993701</v>
      </c>
      <c r="G82" t="s">
        <v>45</v>
      </c>
      <c r="H82" s="1">
        <v>1.4796388854E-3</v>
      </c>
      <c r="N82" s="1"/>
    </row>
    <row r="83" spans="1:15" x14ac:dyDescent="0.75">
      <c r="A83" s="2">
        <v>5</v>
      </c>
      <c r="B83" s="2">
        <v>6</v>
      </c>
      <c r="C83" s="2" t="s">
        <v>16</v>
      </c>
    </row>
    <row r="84" spans="1:15" x14ac:dyDescent="0.75">
      <c r="A84" s="2">
        <v>5</v>
      </c>
      <c r="B84" s="2">
        <v>7</v>
      </c>
      <c r="C84" s="2" t="s">
        <v>16</v>
      </c>
    </row>
    <row r="85" spans="1:15" x14ac:dyDescent="0.75">
      <c r="A85" s="2">
        <v>5</v>
      </c>
      <c r="B85" s="2">
        <v>8</v>
      </c>
      <c r="C85" s="2" t="s">
        <v>16</v>
      </c>
      <c r="E85" t="s">
        <v>43</v>
      </c>
      <c r="F85" t="s">
        <v>1</v>
      </c>
      <c r="G85" t="s">
        <v>44</v>
      </c>
      <c r="H85" t="s">
        <v>2</v>
      </c>
      <c r="I85" t="s">
        <v>45</v>
      </c>
      <c r="L85" s="6"/>
    </row>
    <row r="86" spans="1:15" x14ac:dyDescent="0.75">
      <c r="A86" s="2">
        <v>5</v>
      </c>
      <c r="B86" s="2">
        <v>9</v>
      </c>
      <c r="C86" s="2" t="s">
        <v>16</v>
      </c>
      <c r="D86" s="2">
        <v>3</v>
      </c>
      <c r="E86" t="s">
        <v>3</v>
      </c>
      <c r="F86" s="1">
        <v>-1.6695093500000001E-2</v>
      </c>
      <c r="G86">
        <v>-193357.133386</v>
      </c>
      <c r="H86">
        <v>0.135827999998582</v>
      </c>
      <c r="I86">
        <v>0.60221999999999998</v>
      </c>
      <c r="J86" t="s">
        <v>48</v>
      </c>
      <c r="L86" s="4"/>
      <c r="M86" s="6"/>
      <c r="N86" s="5"/>
      <c r="O86" s="1"/>
    </row>
    <row r="87" spans="1:15" x14ac:dyDescent="0.75">
      <c r="A87" s="2">
        <v>5</v>
      </c>
      <c r="B87" s="2">
        <v>10</v>
      </c>
      <c r="C87" s="2" t="s">
        <v>16</v>
      </c>
      <c r="D87" s="2">
        <v>4</v>
      </c>
      <c r="E87" t="s">
        <v>4</v>
      </c>
      <c r="F87" s="1">
        <v>-7.7712204299999997E-3</v>
      </c>
      <c r="G87">
        <v>-193357.01422800001</v>
      </c>
      <c r="H87">
        <v>1.6669999982695999E-2</v>
      </c>
      <c r="I87">
        <v>0.85511999999999999</v>
      </c>
      <c r="J87" t="s">
        <v>48</v>
      </c>
      <c r="L87" s="4"/>
      <c r="M87" s="6"/>
      <c r="N87" s="5"/>
      <c r="O87" s="1"/>
    </row>
    <row r="88" spans="1:15" x14ac:dyDescent="0.75">
      <c r="A88" s="2">
        <v>5</v>
      </c>
      <c r="B88" s="2">
        <v>11</v>
      </c>
      <c r="C88" s="2" t="s">
        <v>16</v>
      </c>
      <c r="D88" s="2">
        <v>6</v>
      </c>
      <c r="E88" t="s">
        <v>5</v>
      </c>
      <c r="F88" s="1">
        <v>9.9815390199999993E-3</v>
      </c>
      <c r="G88">
        <v>-193357.13756900001</v>
      </c>
      <c r="H88">
        <v>0.140011000010417</v>
      </c>
      <c r="I88">
        <v>0.59669000000000005</v>
      </c>
      <c r="J88" t="s">
        <v>49</v>
      </c>
      <c r="L88" s="4"/>
      <c r="M88" s="6"/>
      <c r="N88" s="5"/>
      <c r="O88" s="1"/>
    </row>
    <row r="89" spans="1:15" x14ac:dyDescent="0.75">
      <c r="A89" s="2">
        <v>5</v>
      </c>
      <c r="B89" s="2">
        <v>12</v>
      </c>
      <c r="C89" s="2" t="s">
        <v>16</v>
      </c>
      <c r="D89" s="2">
        <v>1</v>
      </c>
      <c r="E89" t="s">
        <v>6</v>
      </c>
      <c r="F89" s="1">
        <v>-0.16879772600000001</v>
      </c>
      <c r="G89">
        <v>-193367.032041</v>
      </c>
      <c r="H89">
        <v>10.034482999995801</v>
      </c>
      <c r="I89" s="1">
        <v>1.0000000000000001E-5</v>
      </c>
      <c r="J89" t="s">
        <v>48</v>
      </c>
      <c r="L89" s="4"/>
      <c r="M89" s="6"/>
      <c r="N89" s="5"/>
      <c r="O89" s="1"/>
    </row>
    <row r="90" spans="1:15" x14ac:dyDescent="0.75">
      <c r="A90" s="2">
        <v>5</v>
      </c>
      <c r="B90" s="2">
        <v>13</v>
      </c>
      <c r="C90" s="2" t="s">
        <v>16</v>
      </c>
      <c r="D90" s="2">
        <v>5</v>
      </c>
      <c r="E90" s="1" t="s">
        <v>7</v>
      </c>
      <c r="F90" s="1">
        <v>4.9362551099999999E-2</v>
      </c>
      <c r="G90">
        <v>-193357.62229100001</v>
      </c>
      <c r="H90">
        <v>0.62473300000419796</v>
      </c>
      <c r="I90">
        <v>0.26365</v>
      </c>
      <c r="J90" t="s">
        <v>49</v>
      </c>
      <c r="L90" s="4"/>
      <c r="M90" s="6"/>
      <c r="N90" s="5"/>
      <c r="O90" s="1"/>
    </row>
    <row r="91" spans="1:15" x14ac:dyDescent="0.75">
      <c r="A91" s="2">
        <v>5</v>
      </c>
      <c r="B91" s="2">
        <v>14</v>
      </c>
      <c r="C91" s="2" t="s">
        <v>16</v>
      </c>
      <c r="D91" s="2">
        <v>7</v>
      </c>
      <c r="E91" s="1" t="s">
        <v>8</v>
      </c>
      <c r="F91" s="1">
        <v>-9.7292582200000002E-3</v>
      </c>
      <c r="G91">
        <v>-193357.01673</v>
      </c>
      <c r="H91">
        <v>1.9172000000253299E-2</v>
      </c>
      <c r="I91">
        <v>0.84475</v>
      </c>
      <c r="J91" t="s">
        <v>48</v>
      </c>
      <c r="L91" s="4"/>
      <c r="M91" s="6"/>
      <c r="N91" s="5"/>
      <c r="O91" s="1"/>
    </row>
    <row r="92" spans="1:15" x14ac:dyDescent="0.75">
      <c r="A92" s="2">
        <v>5</v>
      </c>
      <c r="B92" s="2">
        <v>15</v>
      </c>
      <c r="C92" s="2" t="s">
        <v>16</v>
      </c>
      <c r="D92" s="2">
        <v>2</v>
      </c>
      <c r="E92" s="1" t="s">
        <v>9</v>
      </c>
      <c r="F92" s="1">
        <v>0.20992024400000001</v>
      </c>
      <c r="G92">
        <v>-193360.66896899999</v>
      </c>
      <c r="H92">
        <v>3.6714109999884301</v>
      </c>
      <c r="I92">
        <v>6.7299999999999999E-3</v>
      </c>
      <c r="J92" t="s">
        <v>49</v>
      </c>
      <c r="L92" s="4"/>
      <c r="M92" s="6"/>
      <c r="N92" s="5"/>
      <c r="O92" s="1"/>
    </row>
    <row r="93" spans="1:15" x14ac:dyDescent="0.75">
      <c r="A93" s="2">
        <v>5</v>
      </c>
      <c r="B93" s="2">
        <v>16</v>
      </c>
      <c r="C93" s="2" t="s">
        <v>16</v>
      </c>
      <c r="D93" s="2">
        <v>8</v>
      </c>
      <c r="E93" s="1" t="s">
        <v>10</v>
      </c>
      <c r="F93" s="1">
        <v>6.3547414599999995E-5</v>
      </c>
      <c r="G93">
        <v>-193356.997558</v>
      </c>
      <c r="H93">
        <v>0</v>
      </c>
      <c r="I93">
        <v>1</v>
      </c>
      <c r="J93" t="s">
        <v>49</v>
      </c>
      <c r="L93" s="4"/>
      <c r="M93" s="6"/>
      <c r="N93" s="5"/>
      <c r="O93" s="1"/>
    </row>
    <row r="94" spans="1:15" x14ac:dyDescent="0.75">
      <c r="A94" s="2">
        <v>5</v>
      </c>
      <c r="B94" s="2">
        <v>17</v>
      </c>
      <c r="C94" s="2" t="s">
        <v>16</v>
      </c>
      <c r="D94" s="2">
        <v>9</v>
      </c>
      <c r="E94" s="1" t="s">
        <v>11</v>
      </c>
      <c r="F94" s="1">
        <v>5.7066797199999998E-2</v>
      </c>
      <c r="G94">
        <v>-193357.56301899999</v>
      </c>
      <c r="H94">
        <v>0.56546099999104604</v>
      </c>
      <c r="I94">
        <v>0.28758</v>
      </c>
      <c r="J94" t="s">
        <v>49</v>
      </c>
      <c r="L94" s="4"/>
      <c r="M94" s="6"/>
      <c r="N94" s="5"/>
      <c r="O94" s="1"/>
    </row>
    <row r="95" spans="1:15" x14ac:dyDescent="0.75">
      <c r="A95" s="2">
        <f>A94+1</f>
        <v>6</v>
      </c>
      <c r="B95" s="2">
        <v>18</v>
      </c>
      <c r="C95" s="2" t="s">
        <v>16</v>
      </c>
    </row>
    <row r="96" spans="1:15" x14ac:dyDescent="0.75">
      <c r="A96" s="2">
        <f>A95+1</f>
        <v>7</v>
      </c>
      <c r="B96" s="2">
        <v>19</v>
      </c>
      <c r="C96" s="2" t="s">
        <v>15</v>
      </c>
    </row>
    <row r="97" spans="1:15" x14ac:dyDescent="0.75">
      <c r="A97" s="2">
        <v>6</v>
      </c>
      <c r="B97" s="2">
        <v>1</v>
      </c>
      <c r="C97" s="2" t="s">
        <v>17</v>
      </c>
      <c r="E97" t="s">
        <v>39</v>
      </c>
      <c r="F97" t="s">
        <v>17</v>
      </c>
    </row>
    <row r="98" spans="1:15" x14ac:dyDescent="0.75">
      <c r="A98" s="2">
        <v>6</v>
      </c>
      <c r="B98" s="2">
        <v>2</v>
      </c>
      <c r="C98" s="2" t="s">
        <v>17</v>
      </c>
      <c r="N98" s="1"/>
    </row>
    <row r="99" spans="1:15" x14ac:dyDescent="0.75">
      <c r="A99" s="2">
        <v>6</v>
      </c>
      <c r="B99" s="2">
        <v>3</v>
      </c>
      <c r="C99" s="2" t="s">
        <v>17</v>
      </c>
      <c r="E99" t="s">
        <v>40</v>
      </c>
      <c r="F99">
        <v>-253634.51112499999</v>
      </c>
      <c r="L99" s="5"/>
    </row>
    <row r="100" spans="1:15" x14ac:dyDescent="0.75">
      <c r="A100" s="2">
        <v>6</v>
      </c>
      <c r="B100" s="2">
        <v>4</v>
      </c>
      <c r="C100" s="2" t="s">
        <v>17</v>
      </c>
      <c r="E100" t="s">
        <v>41</v>
      </c>
      <c r="F100">
        <v>-253666.89195300001</v>
      </c>
    </row>
    <row r="101" spans="1:15" x14ac:dyDescent="0.75">
      <c r="A101" s="2">
        <v>6</v>
      </c>
      <c r="B101" s="2">
        <v>5</v>
      </c>
      <c r="C101" s="2" t="s">
        <v>17</v>
      </c>
      <c r="E101" t="s">
        <v>42</v>
      </c>
      <c r="F101">
        <v>32.380828000023001</v>
      </c>
      <c r="G101" t="s">
        <v>45</v>
      </c>
      <c r="H101" s="1">
        <v>1.60521885698E-10</v>
      </c>
      <c r="N101" s="1"/>
    </row>
    <row r="102" spans="1:15" x14ac:dyDescent="0.75">
      <c r="A102" s="2">
        <v>6</v>
      </c>
      <c r="B102" s="2">
        <v>6</v>
      </c>
      <c r="C102" s="2" t="s">
        <v>17</v>
      </c>
    </row>
    <row r="103" spans="1:15" x14ac:dyDescent="0.75">
      <c r="A103" s="2">
        <v>6</v>
      </c>
      <c r="B103" s="2">
        <v>7</v>
      </c>
      <c r="C103" s="2" t="s">
        <v>17</v>
      </c>
    </row>
    <row r="104" spans="1:15" x14ac:dyDescent="0.75">
      <c r="A104" s="2">
        <v>6</v>
      </c>
      <c r="B104" s="2">
        <v>8</v>
      </c>
      <c r="C104" s="2" t="s">
        <v>17</v>
      </c>
      <c r="E104" t="s">
        <v>43</v>
      </c>
      <c r="F104" t="s">
        <v>1</v>
      </c>
      <c r="G104" t="s">
        <v>44</v>
      </c>
      <c r="H104" t="s">
        <v>2</v>
      </c>
      <c r="I104" t="s">
        <v>45</v>
      </c>
      <c r="L104" s="6"/>
    </row>
    <row r="105" spans="1:15" x14ac:dyDescent="0.75">
      <c r="A105" s="2">
        <v>6</v>
      </c>
      <c r="B105" s="2">
        <v>9</v>
      </c>
      <c r="C105" s="2" t="s">
        <v>17</v>
      </c>
      <c r="D105" s="2">
        <v>3</v>
      </c>
      <c r="E105" t="s">
        <v>3</v>
      </c>
      <c r="F105" s="1">
        <v>-5.2894476599999997E-2</v>
      </c>
      <c r="G105">
        <v>-253636.36147</v>
      </c>
      <c r="H105">
        <v>1.85034500001347</v>
      </c>
      <c r="I105">
        <v>5.4390000000000001E-2</v>
      </c>
      <c r="J105" t="s">
        <v>48</v>
      </c>
      <c r="L105" s="4"/>
      <c r="M105" s="6"/>
      <c r="N105" s="5"/>
      <c r="O105" s="1"/>
    </row>
    <row r="106" spans="1:15" x14ac:dyDescent="0.75">
      <c r="A106" s="2">
        <v>6</v>
      </c>
      <c r="B106" s="2">
        <v>10</v>
      </c>
      <c r="C106" s="2" t="s">
        <v>17</v>
      </c>
      <c r="D106" s="2">
        <v>4</v>
      </c>
      <c r="E106" t="s">
        <v>4</v>
      </c>
      <c r="F106" s="1">
        <v>-1.83064517E-2</v>
      </c>
      <c r="G106">
        <v>-253634.63474400001</v>
      </c>
      <c r="H106">
        <v>0.123619000019971</v>
      </c>
      <c r="I106">
        <v>0.61902999999999997</v>
      </c>
      <c r="J106" t="s">
        <v>48</v>
      </c>
      <c r="L106" s="4"/>
      <c r="M106" s="6"/>
      <c r="N106" s="5"/>
      <c r="O106" s="1"/>
    </row>
    <row r="107" spans="1:15" x14ac:dyDescent="0.75">
      <c r="A107" s="2">
        <v>6</v>
      </c>
      <c r="B107" s="2">
        <v>11</v>
      </c>
      <c r="C107" s="2" t="s">
        <v>17</v>
      </c>
      <c r="D107" s="2">
        <v>6</v>
      </c>
      <c r="E107" t="s">
        <v>5</v>
      </c>
      <c r="F107" s="1">
        <v>1.9538927899999999E-2</v>
      </c>
      <c r="G107">
        <v>-253635.17771700001</v>
      </c>
      <c r="H107">
        <v>0.66659200002322905</v>
      </c>
      <c r="I107">
        <v>0.24823999999999999</v>
      </c>
      <c r="J107" t="s">
        <v>49</v>
      </c>
      <c r="L107" s="4"/>
      <c r="M107" s="6"/>
      <c r="N107" s="5"/>
      <c r="O107" s="1"/>
    </row>
    <row r="108" spans="1:15" x14ac:dyDescent="0.75">
      <c r="A108" s="2">
        <v>6</v>
      </c>
      <c r="B108" s="2">
        <v>12</v>
      </c>
      <c r="C108" s="2" t="s">
        <v>17</v>
      </c>
      <c r="D108" s="2">
        <v>1</v>
      </c>
      <c r="E108" t="s">
        <v>6</v>
      </c>
      <c r="F108" s="1">
        <v>-0.178104499</v>
      </c>
      <c r="G108">
        <v>-253652.62273599999</v>
      </c>
      <c r="H108">
        <v>18.111611000000199</v>
      </c>
      <c r="I108">
        <v>0</v>
      </c>
      <c r="J108" t="s">
        <v>48</v>
      </c>
      <c r="L108" s="4"/>
      <c r="M108" s="6"/>
      <c r="N108" s="5"/>
      <c r="O108" s="1"/>
    </row>
    <row r="109" spans="1:15" x14ac:dyDescent="0.75">
      <c r="A109" s="2">
        <v>6</v>
      </c>
      <c r="B109" s="2">
        <v>13</v>
      </c>
      <c r="C109" s="2" t="s">
        <v>17</v>
      </c>
      <c r="D109" s="2">
        <v>5</v>
      </c>
      <c r="E109" s="1" t="s">
        <v>7</v>
      </c>
      <c r="F109" s="1">
        <v>1.2003572800000001E-2</v>
      </c>
      <c r="G109">
        <v>-253634.56025000001</v>
      </c>
      <c r="H109">
        <v>4.9125000019557698E-2</v>
      </c>
      <c r="I109">
        <v>0.75394000000000005</v>
      </c>
      <c r="J109" t="s">
        <v>49</v>
      </c>
      <c r="L109" s="4"/>
      <c r="M109" s="6"/>
      <c r="N109" s="5"/>
      <c r="O109" s="1"/>
    </row>
    <row r="110" spans="1:15" x14ac:dyDescent="0.75">
      <c r="A110" s="2">
        <v>6</v>
      </c>
      <c r="B110" s="2">
        <v>14</v>
      </c>
      <c r="C110" s="2" t="s">
        <v>17</v>
      </c>
      <c r="D110" s="2">
        <v>7</v>
      </c>
      <c r="E110" s="1" t="s">
        <v>8</v>
      </c>
      <c r="F110" s="1">
        <v>5.1612154399999999E-2</v>
      </c>
      <c r="G110">
        <v>-253635.284311</v>
      </c>
      <c r="H110">
        <v>0.77318600000580695</v>
      </c>
      <c r="I110">
        <v>0.21367</v>
      </c>
      <c r="J110" t="s">
        <v>49</v>
      </c>
      <c r="L110" s="4"/>
      <c r="M110" s="6"/>
      <c r="N110" s="5"/>
      <c r="O110" s="1"/>
    </row>
    <row r="111" spans="1:15" x14ac:dyDescent="0.75">
      <c r="A111" s="2">
        <v>6</v>
      </c>
      <c r="B111" s="2">
        <v>15</v>
      </c>
      <c r="C111" s="2" t="s">
        <v>17</v>
      </c>
      <c r="D111" s="2">
        <v>2</v>
      </c>
      <c r="E111" s="1" t="s">
        <v>9</v>
      </c>
      <c r="F111" s="1">
        <v>0.27954051899999999</v>
      </c>
      <c r="G111">
        <v>-253647.68037099999</v>
      </c>
      <c r="H111">
        <v>13.1692460000049</v>
      </c>
      <c r="I111">
        <v>0</v>
      </c>
      <c r="J111" t="s">
        <v>49</v>
      </c>
      <c r="L111" s="4"/>
      <c r="M111" s="6"/>
      <c r="N111" s="5"/>
      <c r="O111" s="1"/>
    </row>
    <row r="112" spans="1:15" x14ac:dyDescent="0.75">
      <c r="A112" s="2">
        <v>6</v>
      </c>
      <c r="B112" s="2">
        <v>16</v>
      </c>
      <c r="C112" s="2" t="s">
        <v>17</v>
      </c>
      <c r="D112" s="2">
        <v>8</v>
      </c>
      <c r="E112" s="1" t="s">
        <v>10</v>
      </c>
      <c r="F112" s="1">
        <v>6.3594337500000001E-2</v>
      </c>
      <c r="G112">
        <v>-253634.89780599999</v>
      </c>
      <c r="H112">
        <v>0.38668100000359101</v>
      </c>
      <c r="I112">
        <v>0.37918000000000002</v>
      </c>
      <c r="J112" t="s">
        <v>49</v>
      </c>
      <c r="L112" s="4"/>
      <c r="M112" s="6"/>
      <c r="N112" s="5"/>
      <c r="O112" s="1"/>
    </row>
    <row r="113" spans="1:15" x14ac:dyDescent="0.75">
      <c r="A113" s="2">
        <v>6</v>
      </c>
      <c r="B113" s="2">
        <v>17</v>
      </c>
      <c r="C113" s="2" t="s">
        <v>17</v>
      </c>
      <c r="D113" s="2">
        <v>9</v>
      </c>
      <c r="E113" s="1" t="s">
        <v>11</v>
      </c>
      <c r="F113" s="1">
        <v>0.107496246</v>
      </c>
      <c r="G113">
        <v>-253637.50000599999</v>
      </c>
      <c r="H113">
        <v>2.9888809999974901</v>
      </c>
      <c r="I113">
        <v>1.4489999999999999E-2</v>
      </c>
      <c r="J113" t="s">
        <v>49</v>
      </c>
      <c r="L113" s="4"/>
      <c r="M113" s="6"/>
      <c r="N113" s="5"/>
      <c r="O113" s="1"/>
    </row>
    <row r="114" spans="1:15" x14ac:dyDescent="0.75">
      <c r="A114" s="2">
        <f>A113+1</f>
        <v>7</v>
      </c>
      <c r="B114" s="2">
        <v>18</v>
      </c>
      <c r="C114" s="2" t="s">
        <v>17</v>
      </c>
    </row>
    <row r="115" spans="1:15" x14ac:dyDescent="0.75">
      <c r="A115" s="2">
        <f>A114+1</f>
        <v>8</v>
      </c>
      <c r="B115" s="2">
        <v>19</v>
      </c>
      <c r="C115" s="2" t="s">
        <v>18</v>
      </c>
    </row>
    <row r="116" spans="1:15" x14ac:dyDescent="0.75">
      <c r="A116" s="2">
        <v>7</v>
      </c>
      <c r="B116" s="2">
        <v>1</v>
      </c>
      <c r="C116" s="2" t="s">
        <v>18</v>
      </c>
      <c r="E116" t="s">
        <v>39</v>
      </c>
      <c r="F116" t="s">
        <v>18</v>
      </c>
    </row>
    <row r="117" spans="1:15" x14ac:dyDescent="0.75">
      <c r="A117" s="2">
        <v>7</v>
      </c>
      <c r="B117" s="2">
        <v>2</v>
      </c>
      <c r="C117" s="2" t="s">
        <v>18</v>
      </c>
      <c r="N117" s="1"/>
    </row>
    <row r="118" spans="1:15" x14ac:dyDescent="0.75">
      <c r="A118" s="2">
        <v>7</v>
      </c>
      <c r="B118" s="2">
        <v>3</v>
      </c>
      <c r="C118" s="2" t="s">
        <v>18</v>
      </c>
      <c r="E118" t="s">
        <v>40</v>
      </c>
      <c r="F118">
        <v>-139952.74101299999</v>
      </c>
      <c r="L118" s="5"/>
    </row>
    <row r="119" spans="1:15" x14ac:dyDescent="0.75">
      <c r="A119" s="2">
        <v>7</v>
      </c>
      <c r="B119" s="2">
        <v>4</v>
      </c>
      <c r="C119" s="2" t="s">
        <v>18</v>
      </c>
      <c r="E119" t="s">
        <v>41</v>
      </c>
      <c r="F119">
        <v>-139959.35194699999</v>
      </c>
    </row>
    <row r="120" spans="1:15" x14ac:dyDescent="0.75">
      <c r="A120" s="2">
        <v>7</v>
      </c>
      <c r="B120" s="2">
        <v>5</v>
      </c>
      <c r="C120" s="2" t="s">
        <v>18</v>
      </c>
      <c r="E120" t="s">
        <v>42</v>
      </c>
      <c r="F120">
        <v>6.6109339999966297</v>
      </c>
      <c r="G120" t="s">
        <v>45</v>
      </c>
      <c r="H120" s="1">
        <v>0.15282127555200001</v>
      </c>
      <c r="N120" s="1"/>
    </row>
    <row r="121" spans="1:15" x14ac:dyDescent="0.75">
      <c r="A121" s="2">
        <v>7</v>
      </c>
      <c r="B121" s="2">
        <v>6</v>
      </c>
      <c r="C121" s="2" t="s">
        <v>18</v>
      </c>
    </row>
    <row r="122" spans="1:15" x14ac:dyDescent="0.75">
      <c r="A122" s="2">
        <v>7</v>
      </c>
      <c r="B122" s="2">
        <v>7</v>
      </c>
      <c r="C122" s="2" t="s">
        <v>18</v>
      </c>
    </row>
    <row r="123" spans="1:15" x14ac:dyDescent="0.75">
      <c r="A123" s="2">
        <v>7</v>
      </c>
      <c r="B123" s="2">
        <v>8</v>
      </c>
      <c r="C123" s="2" t="s">
        <v>18</v>
      </c>
      <c r="E123" t="s">
        <v>43</v>
      </c>
      <c r="F123" t="s">
        <v>1</v>
      </c>
      <c r="G123" t="s">
        <v>44</v>
      </c>
      <c r="H123" t="s">
        <v>2</v>
      </c>
      <c r="I123" t="s">
        <v>45</v>
      </c>
      <c r="L123" s="6"/>
    </row>
    <row r="124" spans="1:15" x14ac:dyDescent="0.75">
      <c r="A124" s="2">
        <v>7</v>
      </c>
      <c r="B124" s="2">
        <v>9</v>
      </c>
      <c r="C124" s="2" t="s">
        <v>18</v>
      </c>
      <c r="D124" s="2">
        <v>3</v>
      </c>
      <c r="E124" t="s">
        <v>3</v>
      </c>
      <c r="F124" s="1">
        <v>-1.31438948E-4</v>
      </c>
      <c r="G124">
        <v>-139952.74101900001</v>
      </c>
      <c r="H124" s="1">
        <v>6.0000165831297602E-6</v>
      </c>
      <c r="I124">
        <v>0.99724000000000002</v>
      </c>
      <c r="J124" t="s">
        <v>48</v>
      </c>
      <c r="L124" s="4"/>
      <c r="M124" s="6"/>
      <c r="N124" s="5"/>
      <c r="O124" s="1"/>
    </row>
    <row r="125" spans="1:15" x14ac:dyDescent="0.75">
      <c r="A125" s="2">
        <v>7</v>
      </c>
      <c r="B125" s="2">
        <v>10</v>
      </c>
      <c r="C125" s="2" t="s">
        <v>18</v>
      </c>
      <c r="D125" s="2">
        <v>4</v>
      </c>
      <c r="E125" t="s">
        <v>4</v>
      </c>
      <c r="F125" s="1">
        <v>-0.113020327</v>
      </c>
      <c r="G125">
        <v>-139954.77957099999</v>
      </c>
      <c r="H125">
        <v>2.0385580000001902</v>
      </c>
      <c r="I125">
        <v>4.3470000000000002E-2</v>
      </c>
      <c r="J125" t="s">
        <v>48</v>
      </c>
      <c r="L125" s="4"/>
      <c r="M125" s="6"/>
      <c r="N125" s="5"/>
      <c r="O125" s="1"/>
    </row>
    <row r="126" spans="1:15" x14ac:dyDescent="0.75">
      <c r="A126" s="2">
        <v>7</v>
      </c>
      <c r="B126" s="2">
        <v>11</v>
      </c>
      <c r="C126" s="2" t="s">
        <v>18</v>
      </c>
      <c r="D126" s="2">
        <v>6</v>
      </c>
      <c r="E126" t="s">
        <v>5</v>
      </c>
      <c r="F126" s="1">
        <v>-1.9063750899999999E-2</v>
      </c>
      <c r="G126">
        <v>-139953.11312200001</v>
      </c>
      <c r="H126">
        <v>0.37210900001809899</v>
      </c>
      <c r="I126">
        <v>0.38830999999999999</v>
      </c>
      <c r="J126" t="s">
        <v>48</v>
      </c>
      <c r="L126" s="4"/>
      <c r="M126" s="6"/>
      <c r="N126" s="5"/>
      <c r="O126" s="1"/>
    </row>
    <row r="127" spans="1:15" x14ac:dyDescent="0.75">
      <c r="A127" s="2">
        <v>7</v>
      </c>
      <c r="B127" s="2">
        <v>12</v>
      </c>
      <c r="C127" s="2" t="s">
        <v>18</v>
      </c>
      <c r="D127" s="2">
        <v>1</v>
      </c>
      <c r="E127" t="s">
        <v>6</v>
      </c>
      <c r="F127" s="1">
        <v>-2.7494306500000002E-3</v>
      </c>
      <c r="G127">
        <v>-139952.74313799999</v>
      </c>
      <c r="H127">
        <v>2.1249999990686701E-3</v>
      </c>
      <c r="I127">
        <v>0.94801999999999997</v>
      </c>
      <c r="J127" t="s">
        <v>48</v>
      </c>
      <c r="L127" s="4"/>
      <c r="M127" s="6"/>
      <c r="N127" s="5"/>
      <c r="O127" s="1"/>
    </row>
    <row r="128" spans="1:15" x14ac:dyDescent="0.75">
      <c r="A128" s="2">
        <v>7</v>
      </c>
      <c r="B128" s="2">
        <v>13</v>
      </c>
      <c r="C128" s="2" t="s">
        <v>18</v>
      </c>
      <c r="D128" s="2">
        <v>5</v>
      </c>
      <c r="E128" s="1" t="s">
        <v>7</v>
      </c>
      <c r="F128" s="1">
        <v>7.5529594599999996E-3</v>
      </c>
      <c r="G128">
        <v>-139952.75211100001</v>
      </c>
      <c r="H128">
        <v>1.10980000172276E-2</v>
      </c>
      <c r="I128" s="1">
        <v>0.88156999999999996</v>
      </c>
      <c r="J128" t="s">
        <v>49</v>
      </c>
      <c r="L128" s="4"/>
      <c r="M128" s="6"/>
      <c r="N128" s="5"/>
      <c r="O128" s="1"/>
    </row>
    <row r="129" spans="1:15" x14ac:dyDescent="0.75">
      <c r="A129" s="2">
        <v>7</v>
      </c>
      <c r="B129" s="2">
        <v>14</v>
      </c>
      <c r="C129" s="2" t="s">
        <v>18</v>
      </c>
      <c r="D129" s="2">
        <v>7</v>
      </c>
      <c r="E129" s="1" t="s">
        <v>8</v>
      </c>
      <c r="F129" s="1">
        <v>-3.69416007E-2</v>
      </c>
      <c r="G129">
        <v>-139952.97366399999</v>
      </c>
      <c r="H129">
        <v>0.23265099999843999</v>
      </c>
      <c r="I129">
        <v>0.49515999999999999</v>
      </c>
      <c r="J129" t="s">
        <v>48</v>
      </c>
      <c r="L129" s="4"/>
      <c r="M129" s="6"/>
      <c r="N129" s="5"/>
      <c r="O129" s="1"/>
    </row>
    <row r="130" spans="1:15" x14ac:dyDescent="0.75">
      <c r="A130" s="2">
        <v>7</v>
      </c>
      <c r="B130" s="2">
        <v>15</v>
      </c>
      <c r="C130" s="2" t="s">
        <v>18</v>
      </c>
      <c r="D130" s="2">
        <v>2</v>
      </c>
      <c r="E130" s="1" t="s">
        <v>9</v>
      </c>
      <c r="F130" s="1">
        <v>0.19701716899999999</v>
      </c>
      <c r="G130">
        <v>-139956.04687200001</v>
      </c>
      <c r="H130">
        <v>3.3058590000146002</v>
      </c>
      <c r="I130">
        <v>1.013E-2</v>
      </c>
      <c r="J130" t="s">
        <v>49</v>
      </c>
      <c r="L130" s="4"/>
      <c r="M130" s="6"/>
      <c r="N130" s="5"/>
      <c r="O130" s="1"/>
    </row>
    <row r="131" spans="1:15" x14ac:dyDescent="0.75">
      <c r="A131" s="2">
        <v>7</v>
      </c>
      <c r="B131" s="2">
        <v>16</v>
      </c>
      <c r="C131" s="2" t="s">
        <v>18</v>
      </c>
      <c r="D131" s="2">
        <v>8</v>
      </c>
      <c r="E131" s="1" t="s">
        <v>10</v>
      </c>
      <c r="F131" s="1">
        <v>-5.6835235400000003E-2</v>
      </c>
      <c r="G131">
        <v>-139952.88636800001</v>
      </c>
      <c r="H131">
        <v>0.145355000015115</v>
      </c>
      <c r="I131">
        <v>0.58977000000000002</v>
      </c>
      <c r="J131" t="s">
        <v>48</v>
      </c>
      <c r="L131" s="4"/>
      <c r="M131" s="6"/>
      <c r="N131" s="5"/>
      <c r="O131" s="1"/>
    </row>
    <row r="132" spans="1:15" x14ac:dyDescent="0.75">
      <c r="A132" s="2">
        <v>7</v>
      </c>
      <c r="B132" s="2">
        <v>17</v>
      </c>
      <c r="C132" s="2" t="s">
        <v>18</v>
      </c>
      <c r="D132" s="2">
        <v>9</v>
      </c>
      <c r="E132" s="1" t="s">
        <v>11</v>
      </c>
      <c r="F132" s="1">
        <v>2.12575565E-2</v>
      </c>
      <c r="G132">
        <v>-139952.795641</v>
      </c>
      <c r="H132">
        <v>5.4628000012598897E-2</v>
      </c>
      <c r="I132">
        <v>0.74099000000000004</v>
      </c>
      <c r="J132" t="s">
        <v>49</v>
      </c>
      <c r="L132" s="4"/>
      <c r="M132" s="6"/>
      <c r="N132" s="5"/>
      <c r="O132" s="1"/>
    </row>
    <row r="133" spans="1:15" x14ac:dyDescent="0.75">
      <c r="A133" s="2">
        <f>A132+1</f>
        <v>8</v>
      </c>
      <c r="B133" s="2">
        <v>18</v>
      </c>
      <c r="C133" s="2" t="s">
        <v>18</v>
      </c>
    </row>
    <row r="134" spans="1:15" x14ac:dyDescent="0.75">
      <c r="A134" s="2">
        <f>A133+1</f>
        <v>9</v>
      </c>
      <c r="B134" s="2">
        <v>19</v>
      </c>
      <c r="C134" s="2" t="s">
        <v>17</v>
      </c>
    </row>
    <row r="135" spans="1:15" x14ac:dyDescent="0.75">
      <c r="A135" s="2">
        <v>8</v>
      </c>
      <c r="B135" s="2">
        <v>1</v>
      </c>
      <c r="C135" s="2" t="s">
        <v>19</v>
      </c>
      <c r="E135" t="s">
        <v>39</v>
      </c>
      <c r="F135" t="s">
        <v>19</v>
      </c>
    </row>
    <row r="136" spans="1:15" x14ac:dyDescent="0.75">
      <c r="A136" s="2">
        <v>8</v>
      </c>
      <c r="B136" s="2">
        <v>2</v>
      </c>
      <c r="C136" s="2" t="s">
        <v>19</v>
      </c>
      <c r="N136" s="1"/>
    </row>
    <row r="137" spans="1:15" x14ac:dyDescent="0.75">
      <c r="A137" s="2">
        <v>8</v>
      </c>
      <c r="B137" s="2">
        <v>3</v>
      </c>
      <c r="C137" s="2" t="s">
        <v>19</v>
      </c>
      <c r="E137" t="s">
        <v>40</v>
      </c>
      <c r="F137">
        <v>-132407.465532</v>
      </c>
      <c r="L137" s="5"/>
    </row>
    <row r="138" spans="1:15" x14ac:dyDescent="0.75">
      <c r="A138" s="2">
        <v>8</v>
      </c>
      <c r="B138" s="2">
        <v>4</v>
      </c>
      <c r="C138" s="2" t="s">
        <v>19</v>
      </c>
      <c r="E138" t="s">
        <v>41</v>
      </c>
      <c r="F138">
        <v>-132413.58830599999</v>
      </c>
    </row>
    <row r="139" spans="1:15" x14ac:dyDescent="0.75">
      <c r="A139" s="2">
        <v>8</v>
      </c>
      <c r="B139" s="2">
        <v>5</v>
      </c>
      <c r="C139" s="2" t="s">
        <v>19</v>
      </c>
      <c r="E139" t="s">
        <v>42</v>
      </c>
      <c r="F139">
        <v>6.12277399998856</v>
      </c>
      <c r="G139" t="s">
        <v>45</v>
      </c>
      <c r="H139" s="1">
        <v>0.19981781282200001</v>
      </c>
      <c r="N139" s="1"/>
    </row>
    <row r="140" spans="1:15" x14ac:dyDescent="0.75">
      <c r="A140" s="2">
        <v>8</v>
      </c>
      <c r="B140" s="2">
        <v>6</v>
      </c>
      <c r="C140" s="2" t="s">
        <v>19</v>
      </c>
    </row>
    <row r="141" spans="1:15" x14ac:dyDescent="0.75">
      <c r="A141" s="2">
        <v>8</v>
      </c>
      <c r="B141" s="2">
        <v>7</v>
      </c>
      <c r="C141" s="2" t="s">
        <v>19</v>
      </c>
    </row>
    <row r="142" spans="1:15" x14ac:dyDescent="0.75">
      <c r="A142" s="2">
        <v>8</v>
      </c>
      <c r="B142" s="2">
        <v>8</v>
      </c>
      <c r="C142" s="2" t="s">
        <v>19</v>
      </c>
      <c r="E142" t="s">
        <v>43</v>
      </c>
      <c r="F142" t="s">
        <v>1</v>
      </c>
      <c r="G142" t="s">
        <v>44</v>
      </c>
      <c r="H142" t="s">
        <v>2</v>
      </c>
      <c r="I142" t="s">
        <v>45</v>
      </c>
      <c r="L142" s="6"/>
    </row>
    <row r="143" spans="1:15" x14ac:dyDescent="0.75">
      <c r="A143" s="2">
        <v>8</v>
      </c>
      <c r="B143" s="2">
        <v>9</v>
      </c>
      <c r="C143" s="2" t="s">
        <v>19</v>
      </c>
      <c r="D143" s="2">
        <v>3</v>
      </c>
      <c r="E143" t="s">
        <v>3</v>
      </c>
      <c r="F143" s="1">
        <v>8.6526044700000002E-3</v>
      </c>
      <c r="G143">
        <v>-132407.48929500001</v>
      </c>
      <c r="H143">
        <v>2.3763000004692E-2</v>
      </c>
      <c r="I143">
        <v>0.82743</v>
      </c>
      <c r="J143" t="s">
        <v>49</v>
      </c>
      <c r="L143" s="4"/>
      <c r="M143" s="6"/>
      <c r="N143" s="5"/>
      <c r="O143" s="1"/>
    </row>
    <row r="144" spans="1:15" x14ac:dyDescent="0.75">
      <c r="A144" s="2">
        <v>8</v>
      </c>
      <c r="B144" s="2">
        <v>10</v>
      </c>
      <c r="C144" s="2" t="s">
        <v>19</v>
      </c>
      <c r="D144" s="2">
        <v>4</v>
      </c>
      <c r="E144" t="s">
        <v>4</v>
      </c>
      <c r="F144" s="1">
        <v>0.128113532</v>
      </c>
      <c r="G144">
        <v>-132410.203955</v>
      </c>
      <c r="H144">
        <v>2.73842300000251</v>
      </c>
      <c r="I144">
        <v>1.9269999999999999E-2</v>
      </c>
      <c r="J144" t="s">
        <v>49</v>
      </c>
      <c r="L144" s="4"/>
      <c r="M144" s="6"/>
      <c r="N144" s="5"/>
      <c r="O144" s="1"/>
    </row>
    <row r="145" spans="1:15" x14ac:dyDescent="0.75">
      <c r="A145" s="2">
        <v>8</v>
      </c>
      <c r="B145" s="2">
        <v>11</v>
      </c>
      <c r="C145" s="2" t="s">
        <v>19</v>
      </c>
      <c r="D145" s="2">
        <v>6</v>
      </c>
      <c r="E145" t="s">
        <v>5</v>
      </c>
      <c r="F145" s="1">
        <v>-8.3473268200000006E-3</v>
      </c>
      <c r="G145">
        <v>-132407.536437</v>
      </c>
      <c r="H145">
        <v>7.0905000000493601E-2</v>
      </c>
      <c r="I145">
        <v>0.70648999999999995</v>
      </c>
      <c r="J145" t="s">
        <v>48</v>
      </c>
      <c r="L145" s="4"/>
      <c r="M145" s="6"/>
      <c r="N145" s="5"/>
      <c r="O145" s="1"/>
    </row>
    <row r="146" spans="1:15" x14ac:dyDescent="0.75">
      <c r="A146" s="2">
        <v>8</v>
      </c>
      <c r="B146" s="2">
        <v>12</v>
      </c>
      <c r="C146" s="2" t="s">
        <v>19</v>
      </c>
      <c r="D146" s="2">
        <v>1</v>
      </c>
      <c r="E146" t="s">
        <v>6</v>
      </c>
      <c r="F146" s="1">
        <v>-7.5084445400000005E-2</v>
      </c>
      <c r="G146">
        <v>-132408.82154100001</v>
      </c>
      <c r="H146">
        <v>1.3560090000100899</v>
      </c>
      <c r="I146">
        <v>9.9589999999999998E-2</v>
      </c>
      <c r="J146" t="s">
        <v>48</v>
      </c>
      <c r="L146" s="4"/>
      <c r="M146" s="6"/>
      <c r="N146" s="5"/>
      <c r="O146" s="1"/>
    </row>
    <row r="147" spans="1:15" x14ac:dyDescent="0.75">
      <c r="A147" s="2">
        <v>8</v>
      </c>
      <c r="B147" s="2">
        <v>13</v>
      </c>
      <c r="C147" s="2" t="s">
        <v>19</v>
      </c>
      <c r="D147" s="2">
        <v>5</v>
      </c>
      <c r="E147" s="1" t="s">
        <v>7</v>
      </c>
      <c r="F147" s="1">
        <v>-1.4536225099999999E-2</v>
      </c>
      <c r="G147">
        <v>-132407.50748500001</v>
      </c>
      <c r="H147">
        <v>4.1953000007197198E-2</v>
      </c>
      <c r="I147">
        <v>0.77207000000000003</v>
      </c>
      <c r="J147" t="s">
        <v>48</v>
      </c>
      <c r="L147" s="4"/>
      <c r="M147" s="6"/>
      <c r="N147" s="5"/>
      <c r="O147" s="1"/>
    </row>
    <row r="148" spans="1:15" x14ac:dyDescent="0.75">
      <c r="A148" s="2">
        <v>8</v>
      </c>
      <c r="B148" s="2">
        <v>14</v>
      </c>
      <c r="C148" s="2" t="s">
        <v>19</v>
      </c>
      <c r="D148" s="2">
        <v>7</v>
      </c>
      <c r="E148" s="1" t="s">
        <v>8</v>
      </c>
      <c r="F148" s="1">
        <v>-3.7540911199999999E-2</v>
      </c>
      <c r="G148">
        <v>-132407.66412900001</v>
      </c>
      <c r="H148">
        <v>0.198597000009613</v>
      </c>
      <c r="I148">
        <v>0.52854000000000001</v>
      </c>
      <c r="J148" t="s">
        <v>48</v>
      </c>
      <c r="L148" s="4"/>
      <c r="M148" s="6"/>
      <c r="N148" s="5"/>
      <c r="O148" s="1"/>
    </row>
    <row r="149" spans="1:15" x14ac:dyDescent="0.75">
      <c r="A149" s="2">
        <v>8</v>
      </c>
      <c r="B149" s="2">
        <v>15</v>
      </c>
      <c r="C149" s="2" t="s">
        <v>19</v>
      </c>
      <c r="D149" s="2">
        <v>2</v>
      </c>
      <c r="E149" s="1" t="s">
        <v>9</v>
      </c>
      <c r="F149" s="1">
        <v>0.167055865</v>
      </c>
      <c r="G149">
        <v>-132409.15784900001</v>
      </c>
      <c r="H149">
        <v>1.69231700000818</v>
      </c>
      <c r="I149">
        <v>6.5809999999999994E-2</v>
      </c>
      <c r="J149" t="s">
        <v>49</v>
      </c>
      <c r="L149" s="4"/>
      <c r="M149" s="6"/>
      <c r="N149" s="5"/>
      <c r="O149" s="1"/>
    </row>
    <row r="150" spans="1:15" x14ac:dyDescent="0.75">
      <c r="A150" s="2">
        <v>8</v>
      </c>
      <c r="B150" s="2">
        <v>16</v>
      </c>
      <c r="C150" s="2" t="s">
        <v>19</v>
      </c>
      <c r="D150" s="2">
        <v>8</v>
      </c>
      <c r="E150" s="1" t="s">
        <v>10</v>
      </c>
      <c r="F150" s="1">
        <v>2.64306791E-2</v>
      </c>
      <c r="G150">
        <v>-132407.51512299999</v>
      </c>
      <c r="H150">
        <v>4.9590999988140497E-2</v>
      </c>
      <c r="I150" s="1">
        <v>0.75280999999999998</v>
      </c>
      <c r="J150" t="s">
        <v>49</v>
      </c>
      <c r="L150" s="4"/>
      <c r="M150" s="6"/>
      <c r="N150" s="5"/>
      <c r="O150" s="1"/>
    </row>
    <row r="151" spans="1:15" x14ac:dyDescent="0.75">
      <c r="A151" s="2">
        <v>8</v>
      </c>
      <c r="B151" s="2">
        <v>17</v>
      </c>
      <c r="C151" s="2" t="s">
        <v>19</v>
      </c>
      <c r="D151" s="2">
        <v>9</v>
      </c>
      <c r="E151" s="1" t="s">
        <v>11</v>
      </c>
      <c r="F151" s="1">
        <v>2.38566035E-2</v>
      </c>
      <c r="G151">
        <v>-132407.531605</v>
      </c>
      <c r="H151">
        <v>6.6072999994503306E-2</v>
      </c>
      <c r="I151">
        <v>0.71621999999999997</v>
      </c>
      <c r="J151" t="s">
        <v>49</v>
      </c>
      <c r="L151" s="4"/>
      <c r="M151" s="6"/>
      <c r="N151" s="5"/>
      <c r="O151" s="1"/>
    </row>
    <row r="152" spans="1:15" x14ac:dyDescent="0.75">
      <c r="A152" s="2">
        <f>A151+1</f>
        <v>9</v>
      </c>
      <c r="B152" s="2">
        <v>18</v>
      </c>
      <c r="C152" s="2" t="s">
        <v>19</v>
      </c>
    </row>
    <row r="153" spans="1:15" x14ac:dyDescent="0.75">
      <c r="A153" s="2">
        <f>A152+1</f>
        <v>10</v>
      </c>
      <c r="B153" s="2">
        <v>19</v>
      </c>
      <c r="C153" s="2" t="s">
        <v>19</v>
      </c>
    </row>
    <row r="154" spans="1:15" x14ac:dyDescent="0.75">
      <c r="A154" s="2">
        <v>9</v>
      </c>
      <c r="B154" s="2">
        <v>1</v>
      </c>
      <c r="C154" s="2" t="s">
        <v>0</v>
      </c>
      <c r="E154" t="s">
        <v>39</v>
      </c>
      <c r="F154" t="s">
        <v>0</v>
      </c>
    </row>
    <row r="155" spans="1:15" x14ac:dyDescent="0.75">
      <c r="A155" s="2">
        <v>9</v>
      </c>
      <c r="B155" s="2">
        <v>2</v>
      </c>
      <c r="C155" s="2" t="s">
        <v>0</v>
      </c>
      <c r="N155" s="1"/>
    </row>
    <row r="156" spans="1:15" x14ac:dyDescent="0.75">
      <c r="A156" s="2">
        <v>9</v>
      </c>
      <c r="B156" s="2">
        <v>3</v>
      </c>
      <c r="C156" s="2" t="s">
        <v>0</v>
      </c>
      <c r="E156" t="s">
        <v>40</v>
      </c>
      <c r="F156">
        <v>-97217.900938000006</v>
      </c>
      <c r="L156" s="5"/>
    </row>
    <row r="157" spans="1:15" x14ac:dyDescent="0.75">
      <c r="A157" s="2">
        <v>9</v>
      </c>
      <c r="B157" s="2">
        <v>4</v>
      </c>
      <c r="C157" s="2" t="s">
        <v>0</v>
      </c>
      <c r="E157" t="s">
        <v>41</v>
      </c>
      <c r="F157">
        <v>-97222.539923999997</v>
      </c>
    </row>
    <row r="158" spans="1:15" x14ac:dyDescent="0.75">
      <c r="A158" s="2">
        <v>9</v>
      </c>
      <c r="B158" s="2">
        <v>5</v>
      </c>
      <c r="C158" s="2" t="s">
        <v>0</v>
      </c>
      <c r="E158" t="s">
        <v>42</v>
      </c>
      <c r="F158">
        <v>4.6389859999908296</v>
      </c>
      <c r="G158" t="s">
        <v>45</v>
      </c>
      <c r="H158" s="1">
        <v>0.41202079157299998</v>
      </c>
      <c r="N158" s="1"/>
    </row>
    <row r="159" spans="1:15" x14ac:dyDescent="0.75">
      <c r="A159" s="2">
        <v>9</v>
      </c>
      <c r="B159" s="2">
        <v>6</v>
      </c>
      <c r="C159" s="2" t="s">
        <v>0</v>
      </c>
    </row>
    <row r="160" spans="1:15" x14ac:dyDescent="0.75">
      <c r="A160" s="2">
        <v>9</v>
      </c>
      <c r="B160" s="2">
        <v>7</v>
      </c>
      <c r="C160" s="2" t="s">
        <v>0</v>
      </c>
    </row>
    <row r="161" spans="1:15" x14ac:dyDescent="0.75">
      <c r="A161" s="2">
        <v>9</v>
      </c>
      <c r="B161" s="2">
        <v>8</v>
      </c>
      <c r="C161" s="2" t="s">
        <v>0</v>
      </c>
      <c r="E161" t="s">
        <v>43</v>
      </c>
      <c r="F161" t="s">
        <v>1</v>
      </c>
      <c r="G161" t="s">
        <v>44</v>
      </c>
      <c r="H161" t="s">
        <v>2</v>
      </c>
      <c r="I161" t="s">
        <v>45</v>
      </c>
      <c r="L161" s="6"/>
    </row>
    <row r="162" spans="1:15" x14ac:dyDescent="0.75">
      <c r="A162" s="2">
        <v>9</v>
      </c>
      <c r="B162" s="2">
        <v>9</v>
      </c>
      <c r="C162" s="2" t="s">
        <v>0</v>
      </c>
      <c r="D162" s="2">
        <v>3</v>
      </c>
      <c r="E162" t="s">
        <v>3</v>
      </c>
      <c r="F162" s="1">
        <v>-1.75404519E-2</v>
      </c>
      <c r="G162">
        <v>-97217.976831000007</v>
      </c>
      <c r="H162">
        <v>7.5893000001087702E-2</v>
      </c>
      <c r="I162">
        <v>0.69682999999999995</v>
      </c>
      <c r="J162" t="s">
        <v>48</v>
      </c>
      <c r="L162" s="4"/>
      <c r="M162" s="6"/>
      <c r="N162" s="5"/>
      <c r="O162" s="1"/>
    </row>
    <row r="163" spans="1:15" x14ac:dyDescent="0.75">
      <c r="A163" s="2">
        <v>9</v>
      </c>
      <c r="B163" s="2">
        <v>10</v>
      </c>
      <c r="C163" s="2" t="s">
        <v>0</v>
      </c>
      <c r="D163" s="2">
        <v>4</v>
      </c>
      <c r="E163" t="s">
        <v>4</v>
      </c>
      <c r="F163" s="1">
        <v>5.7327942E-2</v>
      </c>
      <c r="G163">
        <v>-97218.387122999993</v>
      </c>
      <c r="H163">
        <v>0.48618499998701697</v>
      </c>
      <c r="I163">
        <v>0.32408999999999999</v>
      </c>
      <c r="J163" t="s">
        <v>49</v>
      </c>
      <c r="L163" s="4"/>
      <c r="M163" s="6"/>
      <c r="N163" s="5"/>
      <c r="O163" s="1"/>
    </row>
    <row r="164" spans="1:15" x14ac:dyDescent="0.75">
      <c r="A164" s="2">
        <v>9</v>
      </c>
      <c r="B164" s="2">
        <v>11</v>
      </c>
      <c r="C164" s="2" t="s">
        <v>0</v>
      </c>
      <c r="D164" s="2">
        <v>6</v>
      </c>
      <c r="E164" t="s">
        <v>5</v>
      </c>
      <c r="F164" s="1">
        <v>6.20234011E-2</v>
      </c>
      <c r="G164">
        <v>-97220.720199999996</v>
      </c>
      <c r="H164">
        <v>2.81926199998997</v>
      </c>
      <c r="I164">
        <v>1.7569999999999999E-2</v>
      </c>
      <c r="J164" t="s">
        <v>49</v>
      </c>
      <c r="L164" s="4"/>
      <c r="M164" s="6"/>
      <c r="N164" s="5"/>
      <c r="O164" s="1"/>
    </row>
    <row r="165" spans="1:15" x14ac:dyDescent="0.75">
      <c r="A165" s="2">
        <v>9</v>
      </c>
      <c r="B165" s="2">
        <v>12</v>
      </c>
      <c r="C165" s="2" t="s">
        <v>0</v>
      </c>
      <c r="D165" s="2">
        <v>1</v>
      </c>
      <c r="E165" t="s">
        <v>6</v>
      </c>
      <c r="F165" s="1">
        <v>-3.57274614E-2</v>
      </c>
      <c r="G165">
        <v>-97218.191338000004</v>
      </c>
      <c r="H165">
        <v>0.290399999998044</v>
      </c>
      <c r="I165">
        <v>0.44600000000000001</v>
      </c>
      <c r="J165" t="s">
        <v>48</v>
      </c>
      <c r="L165" s="4"/>
      <c r="M165" s="6"/>
      <c r="N165" s="5"/>
      <c r="O165" s="1"/>
    </row>
    <row r="166" spans="1:15" x14ac:dyDescent="0.75">
      <c r="A166" s="2">
        <v>9</v>
      </c>
      <c r="B166" s="2">
        <v>13</v>
      </c>
      <c r="C166" s="2" t="s">
        <v>0</v>
      </c>
      <c r="D166" s="2">
        <v>5</v>
      </c>
      <c r="E166" s="1" t="s">
        <v>7</v>
      </c>
      <c r="F166" s="1">
        <v>5.6829215099999997E-2</v>
      </c>
      <c r="G166">
        <v>-97218.276603000006</v>
      </c>
      <c r="H166">
        <v>0.37566499999957098</v>
      </c>
      <c r="I166">
        <v>0.38606000000000001</v>
      </c>
      <c r="J166" t="s">
        <v>49</v>
      </c>
      <c r="L166" s="4"/>
      <c r="M166" s="6"/>
      <c r="N166" s="5"/>
      <c r="O166" s="1"/>
    </row>
    <row r="167" spans="1:15" x14ac:dyDescent="0.75">
      <c r="A167" s="2">
        <v>9</v>
      </c>
      <c r="B167" s="2">
        <v>14</v>
      </c>
      <c r="C167" s="2" t="s">
        <v>0</v>
      </c>
      <c r="D167" s="2">
        <v>7</v>
      </c>
      <c r="E167" s="1" t="s">
        <v>8</v>
      </c>
      <c r="F167" s="1">
        <v>-1.4565458700000001E-2</v>
      </c>
      <c r="G167">
        <v>-97217.925442000007</v>
      </c>
      <c r="H167">
        <v>2.4504000000888398E-2</v>
      </c>
      <c r="I167">
        <v>0.82479999999999998</v>
      </c>
      <c r="J167" t="s">
        <v>48</v>
      </c>
      <c r="L167" s="4"/>
      <c r="M167" s="6"/>
      <c r="N167" s="5"/>
      <c r="O167" s="1"/>
    </row>
    <row r="168" spans="1:15" x14ac:dyDescent="0.75">
      <c r="A168" s="2">
        <v>9</v>
      </c>
      <c r="B168" s="2">
        <v>15</v>
      </c>
      <c r="C168" s="2" t="s">
        <v>0</v>
      </c>
      <c r="D168" s="2">
        <v>2</v>
      </c>
      <c r="E168" s="1" t="s">
        <v>9</v>
      </c>
      <c r="F168" s="1">
        <v>-6.4197794200000005E-2</v>
      </c>
      <c r="G168">
        <v>-97218.121671999994</v>
      </c>
      <c r="H168">
        <v>0.22073399998771401</v>
      </c>
      <c r="I168">
        <v>0.50641000000000003</v>
      </c>
      <c r="J168" t="s">
        <v>48</v>
      </c>
      <c r="L168" s="4"/>
      <c r="M168" s="6"/>
      <c r="N168" s="5"/>
      <c r="O168" s="1"/>
    </row>
    <row r="169" spans="1:15" x14ac:dyDescent="0.75">
      <c r="A169" s="2">
        <v>9</v>
      </c>
      <c r="B169" s="2">
        <v>16</v>
      </c>
      <c r="C169" s="2" t="s">
        <v>0</v>
      </c>
      <c r="D169" s="2">
        <v>8</v>
      </c>
      <c r="E169" s="1" t="s">
        <v>10</v>
      </c>
      <c r="F169" s="1">
        <v>-2.5467608999999999E-2</v>
      </c>
      <c r="G169">
        <v>-97217.924721999996</v>
      </c>
      <c r="H169">
        <v>2.3783999989973301E-2</v>
      </c>
      <c r="I169">
        <v>0.82735000000000003</v>
      </c>
      <c r="J169" t="s">
        <v>48</v>
      </c>
      <c r="L169" s="4"/>
      <c r="M169" s="6"/>
      <c r="N169" s="5"/>
      <c r="O169" s="1"/>
    </row>
    <row r="170" spans="1:15" x14ac:dyDescent="0.75">
      <c r="A170" s="2">
        <v>9</v>
      </c>
      <c r="B170" s="2">
        <v>17</v>
      </c>
      <c r="C170" s="2" t="s">
        <v>0</v>
      </c>
      <c r="D170" s="2">
        <v>9</v>
      </c>
      <c r="E170" s="1" t="s">
        <v>11</v>
      </c>
      <c r="F170" s="1">
        <v>-0.102648431</v>
      </c>
      <c r="G170">
        <v>-97218.737028999996</v>
      </c>
      <c r="H170">
        <v>0.83609099999011904</v>
      </c>
      <c r="I170">
        <v>0.19597000000000001</v>
      </c>
      <c r="J170" t="s">
        <v>48</v>
      </c>
      <c r="L170" s="4"/>
      <c r="M170" s="6"/>
      <c r="N170" s="5"/>
      <c r="O170" s="1"/>
    </row>
    <row r="171" spans="1:15" x14ac:dyDescent="0.75">
      <c r="A171" s="2">
        <f>A170+1</f>
        <v>10</v>
      </c>
      <c r="B171" s="2">
        <v>18</v>
      </c>
      <c r="C171" s="2" t="s">
        <v>0</v>
      </c>
    </row>
    <row r="172" spans="1:15" x14ac:dyDescent="0.75">
      <c r="A172" s="2">
        <f>A171+1</f>
        <v>11</v>
      </c>
      <c r="B172" s="2">
        <v>19</v>
      </c>
      <c r="C172" s="2" t="s">
        <v>0</v>
      </c>
    </row>
    <row r="173" spans="1:15" x14ac:dyDescent="0.75">
      <c r="A173" s="2">
        <v>10</v>
      </c>
      <c r="B173" s="2">
        <v>1</v>
      </c>
      <c r="C173" s="2" t="s">
        <v>20</v>
      </c>
      <c r="E173" t="s">
        <v>39</v>
      </c>
      <c r="F173" t="s">
        <v>20</v>
      </c>
    </row>
    <row r="174" spans="1:15" x14ac:dyDescent="0.75">
      <c r="A174" s="2">
        <v>10</v>
      </c>
      <c r="B174" s="2">
        <v>2</v>
      </c>
      <c r="C174" s="2" t="s">
        <v>20</v>
      </c>
      <c r="N174" s="1"/>
    </row>
    <row r="175" spans="1:15" x14ac:dyDescent="0.75">
      <c r="A175" s="2">
        <v>10</v>
      </c>
      <c r="B175" s="2">
        <v>3</v>
      </c>
      <c r="C175" s="2" t="s">
        <v>20</v>
      </c>
      <c r="E175" t="s">
        <v>40</v>
      </c>
      <c r="F175">
        <v>-159820.174053</v>
      </c>
      <c r="L175" s="5"/>
    </row>
    <row r="176" spans="1:15" x14ac:dyDescent="0.75">
      <c r="A176" s="2">
        <v>10</v>
      </c>
      <c r="B176" s="2">
        <v>4</v>
      </c>
      <c r="C176" s="2" t="s">
        <v>20</v>
      </c>
      <c r="E176" t="s">
        <v>41</v>
      </c>
      <c r="F176">
        <v>-159838.139035</v>
      </c>
    </row>
    <row r="177" spans="1:15" x14ac:dyDescent="0.75">
      <c r="A177" s="2">
        <v>10</v>
      </c>
      <c r="B177" s="2">
        <v>5</v>
      </c>
      <c r="C177" s="2" t="s">
        <v>20</v>
      </c>
      <c r="E177" t="s">
        <v>42</v>
      </c>
      <c r="F177">
        <v>17.964982000004898</v>
      </c>
      <c r="G177" t="s">
        <v>45</v>
      </c>
      <c r="H177" s="1">
        <v>4.0797227023999998E-5</v>
      </c>
      <c r="N177" s="1"/>
    </row>
    <row r="178" spans="1:15" x14ac:dyDescent="0.75">
      <c r="A178" s="2">
        <v>10</v>
      </c>
      <c r="B178" s="2">
        <v>6</v>
      </c>
      <c r="C178" s="2" t="s">
        <v>20</v>
      </c>
    </row>
    <row r="179" spans="1:15" x14ac:dyDescent="0.75">
      <c r="A179" s="2">
        <v>10</v>
      </c>
      <c r="B179" s="2">
        <v>7</v>
      </c>
      <c r="C179" s="2" t="s">
        <v>20</v>
      </c>
    </row>
    <row r="180" spans="1:15" x14ac:dyDescent="0.75">
      <c r="A180" s="2">
        <v>10</v>
      </c>
      <c r="B180" s="2">
        <v>8</v>
      </c>
      <c r="C180" s="2" t="s">
        <v>20</v>
      </c>
      <c r="E180" t="s">
        <v>43</v>
      </c>
      <c r="F180" t="s">
        <v>1</v>
      </c>
      <c r="G180" t="s">
        <v>44</v>
      </c>
      <c r="H180" t="s">
        <v>2</v>
      </c>
      <c r="I180" t="s">
        <v>45</v>
      </c>
      <c r="L180" s="6"/>
    </row>
    <row r="181" spans="1:15" x14ac:dyDescent="0.75">
      <c r="A181" s="2">
        <v>10</v>
      </c>
      <c r="B181" s="2">
        <v>9</v>
      </c>
      <c r="C181" s="2" t="s">
        <v>20</v>
      </c>
      <c r="D181" s="2">
        <v>3</v>
      </c>
      <c r="E181" t="s">
        <v>3</v>
      </c>
      <c r="F181" s="1">
        <v>5.9165897199999998E-2</v>
      </c>
      <c r="G181">
        <v>-159821.55526600001</v>
      </c>
      <c r="H181">
        <v>1.3812130000151199</v>
      </c>
      <c r="I181">
        <v>9.6500000000000002E-2</v>
      </c>
      <c r="J181" t="s">
        <v>49</v>
      </c>
      <c r="L181" s="4"/>
      <c r="M181" s="6"/>
      <c r="N181" s="5"/>
      <c r="O181" s="1"/>
    </row>
    <row r="182" spans="1:15" x14ac:dyDescent="0.75">
      <c r="A182" s="2">
        <v>10</v>
      </c>
      <c r="B182" s="2">
        <v>10</v>
      </c>
      <c r="C182" s="2" t="s">
        <v>20</v>
      </c>
      <c r="D182" s="2">
        <v>4</v>
      </c>
      <c r="E182" t="s">
        <v>4</v>
      </c>
      <c r="F182" s="1">
        <v>-0.122124233</v>
      </c>
      <c r="G182">
        <v>-159823.05982200001</v>
      </c>
      <c r="H182">
        <v>2.8857690000149798</v>
      </c>
      <c r="I182">
        <v>1.6289999999999999E-2</v>
      </c>
      <c r="J182" t="s">
        <v>48</v>
      </c>
      <c r="L182" s="4"/>
      <c r="M182" s="6"/>
      <c r="N182" s="5"/>
      <c r="O182" s="1"/>
    </row>
    <row r="183" spans="1:15" x14ac:dyDescent="0.75">
      <c r="A183" s="2">
        <v>10</v>
      </c>
      <c r="B183" s="2">
        <v>11</v>
      </c>
      <c r="C183" s="2" t="s">
        <v>20</v>
      </c>
      <c r="D183" s="2">
        <v>6</v>
      </c>
      <c r="E183" t="s">
        <v>5</v>
      </c>
      <c r="F183" s="1">
        <v>-1.9966770500000001E-2</v>
      </c>
      <c r="G183">
        <v>-159820.67191400001</v>
      </c>
      <c r="H183">
        <v>0.49786100001074302</v>
      </c>
      <c r="I183">
        <v>0.31835000000000002</v>
      </c>
      <c r="J183" t="s">
        <v>48</v>
      </c>
      <c r="L183" s="4"/>
      <c r="M183" s="6"/>
      <c r="N183" s="5"/>
      <c r="O183" s="1"/>
    </row>
    <row r="184" spans="1:15" x14ac:dyDescent="0.75">
      <c r="A184" s="2">
        <v>10</v>
      </c>
      <c r="B184" s="2">
        <v>12</v>
      </c>
      <c r="C184" s="2" t="s">
        <v>20</v>
      </c>
      <c r="D184" s="2">
        <v>1</v>
      </c>
      <c r="E184" t="s">
        <v>6</v>
      </c>
      <c r="F184" s="1">
        <v>-0.17067491800000001</v>
      </c>
      <c r="G184">
        <v>-159832.393052</v>
      </c>
      <c r="H184">
        <v>12.218999000004199</v>
      </c>
      <c r="I184">
        <v>0</v>
      </c>
      <c r="J184" t="s">
        <v>48</v>
      </c>
      <c r="L184" s="4"/>
      <c r="M184" s="6"/>
      <c r="N184" s="5"/>
      <c r="O184" s="1"/>
    </row>
    <row r="185" spans="1:15" x14ac:dyDescent="0.75">
      <c r="A185" s="2">
        <v>10</v>
      </c>
      <c r="B185" s="2">
        <v>13</v>
      </c>
      <c r="C185" s="2" t="s">
        <v>20</v>
      </c>
      <c r="D185" s="2">
        <v>5</v>
      </c>
      <c r="E185" s="1" t="s">
        <v>7</v>
      </c>
      <c r="F185" s="1">
        <v>3.4104910400000001E-2</v>
      </c>
      <c r="G185">
        <v>-159820.38778300001</v>
      </c>
      <c r="H185">
        <v>0.213730000017676</v>
      </c>
      <c r="I185">
        <v>0.51324000000000003</v>
      </c>
      <c r="J185" t="s">
        <v>49</v>
      </c>
      <c r="L185" s="4"/>
      <c r="M185" s="6"/>
      <c r="N185" s="5"/>
      <c r="O185" s="1"/>
    </row>
    <row r="186" spans="1:15" x14ac:dyDescent="0.75">
      <c r="A186" s="2">
        <v>10</v>
      </c>
      <c r="B186" s="2">
        <v>14</v>
      </c>
      <c r="C186" s="2" t="s">
        <v>20</v>
      </c>
      <c r="D186" s="2">
        <v>7</v>
      </c>
      <c r="E186" s="1" t="s">
        <v>8</v>
      </c>
      <c r="F186" s="1">
        <v>-1.25378248E-2</v>
      </c>
      <c r="G186">
        <v>-159820.21124</v>
      </c>
      <c r="H186">
        <v>3.7187000008998397E-2</v>
      </c>
      <c r="I186">
        <v>0.78507000000000005</v>
      </c>
      <c r="J186" t="s">
        <v>48</v>
      </c>
      <c r="L186" s="4"/>
      <c r="M186" s="6"/>
      <c r="N186" s="5"/>
      <c r="O186" s="1"/>
    </row>
    <row r="187" spans="1:15" x14ac:dyDescent="0.75">
      <c r="A187" s="2">
        <v>10</v>
      </c>
      <c r="B187" s="2">
        <v>15</v>
      </c>
      <c r="C187" s="2" t="s">
        <v>20</v>
      </c>
      <c r="D187" s="2">
        <v>2</v>
      </c>
      <c r="E187" s="1" t="s">
        <v>9</v>
      </c>
      <c r="F187" s="1">
        <v>0.17137322099999999</v>
      </c>
      <c r="G187">
        <v>-159822.93452400001</v>
      </c>
      <c r="H187">
        <v>2.76047100001596</v>
      </c>
      <c r="I187">
        <v>1.8790000000000001E-2</v>
      </c>
      <c r="J187" t="s">
        <v>49</v>
      </c>
      <c r="L187" s="4"/>
      <c r="M187" s="6"/>
      <c r="N187" s="5"/>
      <c r="O187" s="1"/>
    </row>
    <row r="188" spans="1:15" x14ac:dyDescent="0.75">
      <c r="A188" s="2">
        <v>10</v>
      </c>
      <c r="B188" s="2">
        <v>16</v>
      </c>
      <c r="C188" s="2" t="s">
        <v>20</v>
      </c>
      <c r="D188" s="2">
        <v>8</v>
      </c>
      <c r="E188" s="1" t="s">
        <v>10</v>
      </c>
      <c r="F188" s="1">
        <v>8.4181570499999997E-2</v>
      </c>
      <c r="G188">
        <v>-159820.62648800001</v>
      </c>
      <c r="H188">
        <v>0.452435000013792</v>
      </c>
      <c r="I188">
        <v>0.34148000000000001</v>
      </c>
      <c r="J188" t="s">
        <v>49</v>
      </c>
      <c r="L188" s="4"/>
      <c r="M188" s="6"/>
      <c r="N188" s="5"/>
      <c r="O188" s="1"/>
    </row>
    <row r="189" spans="1:15" x14ac:dyDescent="0.75">
      <c r="A189" s="2">
        <v>10</v>
      </c>
      <c r="B189" s="2">
        <v>17</v>
      </c>
      <c r="C189" s="2" t="s">
        <v>20</v>
      </c>
      <c r="D189" s="2">
        <v>9</v>
      </c>
      <c r="E189" s="1" t="s">
        <v>11</v>
      </c>
      <c r="F189" s="1">
        <v>7.0653743300000002E-2</v>
      </c>
      <c r="G189">
        <v>-159820.76016400001</v>
      </c>
      <c r="H189">
        <v>0.58611100001144201</v>
      </c>
      <c r="I189" s="1">
        <v>0.27894999999999998</v>
      </c>
      <c r="J189" t="s">
        <v>49</v>
      </c>
      <c r="L189" s="4"/>
      <c r="M189" s="6"/>
      <c r="N189" s="5"/>
      <c r="O189" s="1"/>
    </row>
    <row r="190" spans="1:15" x14ac:dyDescent="0.75">
      <c r="A190" s="2">
        <f>A189+1</f>
        <v>11</v>
      </c>
      <c r="B190" s="2">
        <v>18</v>
      </c>
      <c r="C190" s="2" t="s">
        <v>20</v>
      </c>
    </row>
    <row r="191" spans="1:15" x14ac:dyDescent="0.75">
      <c r="A191" s="2">
        <f>A190+1</f>
        <v>12</v>
      </c>
      <c r="B191" s="2">
        <v>19</v>
      </c>
      <c r="C191" s="2" t="s">
        <v>20</v>
      </c>
    </row>
    <row r="192" spans="1:15" x14ac:dyDescent="0.75">
      <c r="A192" s="2">
        <v>11</v>
      </c>
      <c r="B192" s="2">
        <v>1</v>
      </c>
      <c r="C192" s="2" t="s">
        <v>21</v>
      </c>
      <c r="E192" t="s">
        <v>39</v>
      </c>
      <c r="F192" t="s">
        <v>21</v>
      </c>
    </row>
    <row r="193" spans="1:15" x14ac:dyDescent="0.75">
      <c r="A193" s="2">
        <v>11</v>
      </c>
      <c r="B193" s="2">
        <v>2</v>
      </c>
      <c r="C193" s="2" t="s">
        <v>21</v>
      </c>
      <c r="N193" s="1"/>
    </row>
    <row r="194" spans="1:15" x14ac:dyDescent="0.75">
      <c r="A194" s="2">
        <v>11</v>
      </c>
      <c r="B194" s="2">
        <v>3</v>
      </c>
      <c r="C194" s="2" t="s">
        <v>21</v>
      </c>
      <c r="E194" t="s">
        <v>40</v>
      </c>
      <c r="F194">
        <v>-93501.068132</v>
      </c>
      <c r="L194" s="5"/>
    </row>
    <row r="195" spans="1:15" x14ac:dyDescent="0.75">
      <c r="A195" s="2">
        <v>11</v>
      </c>
      <c r="B195" s="2">
        <v>4</v>
      </c>
      <c r="C195" s="2" t="s">
        <v>21</v>
      </c>
      <c r="E195" t="s">
        <v>41</v>
      </c>
      <c r="F195">
        <v>-93537.777902000002</v>
      </c>
    </row>
    <row r="196" spans="1:15" x14ac:dyDescent="0.75">
      <c r="A196" s="2">
        <v>11</v>
      </c>
      <c r="B196" s="2">
        <v>5</v>
      </c>
      <c r="C196" s="2" t="s">
        <v>21</v>
      </c>
      <c r="E196" t="s">
        <v>42</v>
      </c>
      <c r="F196">
        <v>36.709770000001299</v>
      </c>
      <c r="G196" t="s">
        <v>45</v>
      </c>
      <c r="H196" s="1">
        <v>3.2393937226099999E-12</v>
      </c>
      <c r="N196" s="1"/>
    </row>
    <row r="197" spans="1:15" x14ac:dyDescent="0.75">
      <c r="A197" s="2">
        <v>11</v>
      </c>
      <c r="B197" s="2">
        <v>6</v>
      </c>
      <c r="C197" s="2" t="s">
        <v>21</v>
      </c>
    </row>
    <row r="198" spans="1:15" x14ac:dyDescent="0.75">
      <c r="A198" s="2">
        <v>11</v>
      </c>
      <c r="B198" s="2">
        <v>7</v>
      </c>
      <c r="C198" s="2" t="s">
        <v>21</v>
      </c>
    </row>
    <row r="199" spans="1:15" x14ac:dyDescent="0.75">
      <c r="A199" s="2">
        <v>11</v>
      </c>
      <c r="B199" s="2">
        <v>8</v>
      </c>
      <c r="C199" s="2" t="s">
        <v>21</v>
      </c>
      <c r="E199" t="s">
        <v>43</v>
      </c>
      <c r="F199" t="s">
        <v>1</v>
      </c>
      <c r="G199" t="s">
        <v>44</v>
      </c>
      <c r="H199" t="s">
        <v>2</v>
      </c>
      <c r="I199" t="s">
        <v>45</v>
      </c>
      <c r="L199" s="6"/>
    </row>
    <row r="200" spans="1:15" x14ac:dyDescent="0.75">
      <c r="A200" s="2">
        <v>11</v>
      </c>
      <c r="B200" s="2">
        <v>9</v>
      </c>
      <c r="C200" s="2" t="s">
        <v>21</v>
      </c>
      <c r="D200" s="2">
        <v>3</v>
      </c>
      <c r="E200" t="s">
        <v>3</v>
      </c>
      <c r="F200" s="1">
        <v>-0.105124071</v>
      </c>
      <c r="G200">
        <v>-93503.464533999999</v>
      </c>
      <c r="H200">
        <v>2.39640199999848</v>
      </c>
      <c r="I200" s="1">
        <v>2.8580000000000001E-2</v>
      </c>
      <c r="J200" t="s">
        <v>48</v>
      </c>
      <c r="L200" s="4"/>
      <c r="M200" s="6"/>
      <c r="N200" s="5"/>
      <c r="O200" s="1"/>
    </row>
    <row r="201" spans="1:15" x14ac:dyDescent="0.75">
      <c r="A201" s="2">
        <v>11</v>
      </c>
      <c r="B201" s="2">
        <v>10</v>
      </c>
      <c r="C201" s="2" t="s">
        <v>21</v>
      </c>
      <c r="D201" s="2">
        <v>4</v>
      </c>
      <c r="E201" t="s">
        <v>4</v>
      </c>
      <c r="F201" s="1">
        <v>-3.6192931099999999E-2</v>
      </c>
      <c r="G201">
        <v>-93501.197912999996</v>
      </c>
      <c r="H201">
        <v>0.12978099999600001</v>
      </c>
      <c r="I201" s="1">
        <v>0.61041999999999996</v>
      </c>
      <c r="J201" t="s">
        <v>48</v>
      </c>
      <c r="L201" s="4"/>
      <c r="M201" s="6"/>
      <c r="N201" s="5"/>
      <c r="O201" s="1"/>
    </row>
    <row r="202" spans="1:15" x14ac:dyDescent="0.75">
      <c r="A202" s="2">
        <v>11</v>
      </c>
      <c r="B202" s="2">
        <v>11</v>
      </c>
      <c r="C202" s="2" t="s">
        <v>21</v>
      </c>
      <c r="D202" s="2">
        <v>6</v>
      </c>
      <c r="E202" t="s">
        <v>5</v>
      </c>
      <c r="F202" s="1">
        <v>-7.0271803300000005E-2</v>
      </c>
      <c r="G202">
        <v>-93505.149487999995</v>
      </c>
      <c r="H202">
        <v>4.0813559999951297</v>
      </c>
      <c r="I202">
        <v>4.28E-3</v>
      </c>
      <c r="J202" t="s">
        <v>48</v>
      </c>
      <c r="L202" s="4"/>
      <c r="M202" s="6"/>
      <c r="N202" s="5"/>
      <c r="O202" s="1"/>
    </row>
    <row r="203" spans="1:15" x14ac:dyDescent="0.75">
      <c r="A203" s="2">
        <v>11</v>
      </c>
      <c r="B203" s="2">
        <v>12</v>
      </c>
      <c r="C203" s="2" t="s">
        <v>21</v>
      </c>
      <c r="D203" s="2">
        <v>1</v>
      </c>
      <c r="E203" t="s">
        <v>6</v>
      </c>
      <c r="F203" s="1">
        <v>-0.27376092299999999</v>
      </c>
      <c r="G203">
        <v>-93518.748496999993</v>
      </c>
      <c r="H203">
        <v>17.680364999992801</v>
      </c>
      <c r="I203">
        <v>0</v>
      </c>
      <c r="J203" t="s">
        <v>48</v>
      </c>
      <c r="L203" s="4"/>
      <c r="M203" s="6"/>
      <c r="N203" s="5"/>
      <c r="O203" s="1"/>
    </row>
    <row r="204" spans="1:15" x14ac:dyDescent="0.75">
      <c r="A204" s="2">
        <v>11</v>
      </c>
      <c r="B204" s="2">
        <v>13</v>
      </c>
      <c r="C204" s="2" t="s">
        <v>21</v>
      </c>
      <c r="D204" s="2">
        <v>5</v>
      </c>
      <c r="E204" s="1" t="s">
        <v>7</v>
      </c>
      <c r="F204" s="1">
        <v>-6.7645874E-3</v>
      </c>
      <c r="G204">
        <v>-93501.072969999994</v>
      </c>
      <c r="H204" s="1">
        <v>4.83799999346956E-3</v>
      </c>
      <c r="I204">
        <v>0.92164000000000001</v>
      </c>
      <c r="J204" t="s">
        <v>48</v>
      </c>
      <c r="L204" s="4"/>
      <c r="M204" s="6"/>
      <c r="N204" s="5"/>
      <c r="O204" s="1"/>
    </row>
    <row r="205" spans="1:15" x14ac:dyDescent="0.75">
      <c r="A205" s="2">
        <v>11</v>
      </c>
      <c r="B205" s="2">
        <v>14</v>
      </c>
      <c r="C205" s="2" t="s">
        <v>21</v>
      </c>
      <c r="D205" s="2">
        <v>7</v>
      </c>
      <c r="E205" s="1" t="s">
        <v>8</v>
      </c>
      <c r="F205" s="1">
        <v>0.12248907000000001</v>
      </c>
      <c r="G205">
        <v>-93503.33279</v>
      </c>
      <c r="H205">
        <v>2.26465800000005</v>
      </c>
      <c r="I205">
        <v>3.3320000000000002E-2</v>
      </c>
      <c r="J205" t="s">
        <v>49</v>
      </c>
      <c r="L205" s="4"/>
      <c r="M205" s="6"/>
      <c r="N205" s="5"/>
      <c r="O205" s="1"/>
    </row>
    <row r="206" spans="1:15" x14ac:dyDescent="0.75">
      <c r="A206" s="2">
        <v>11</v>
      </c>
      <c r="B206" s="2">
        <v>15</v>
      </c>
      <c r="C206" s="2" t="s">
        <v>21</v>
      </c>
      <c r="D206" s="2">
        <v>2</v>
      </c>
      <c r="E206" s="1" t="s">
        <v>9</v>
      </c>
      <c r="F206" s="1">
        <v>0.31321188</v>
      </c>
      <c r="G206">
        <v>-93505.068713999994</v>
      </c>
      <c r="H206">
        <v>4.0005819999933001</v>
      </c>
      <c r="I206">
        <v>4.6699999999999997E-3</v>
      </c>
      <c r="J206" t="s">
        <v>49</v>
      </c>
      <c r="L206" s="4"/>
      <c r="M206" s="6"/>
      <c r="N206" s="5"/>
      <c r="O206" s="1"/>
    </row>
    <row r="207" spans="1:15" x14ac:dyDescent="0.75">
      <c r="A207" s="2">
        <v>11</v>
      </c>
      <c r="B207" s="2">
        <v>16</v>
      </c>
      <c r="C207" s="2" t="s">
        <v>21</v>
      </c>
      <c r="D207" s="2">
        <v>8</v>
      </c>
      <c r="E207" s="1" t="s">
        <v>10</v>
      </c>
      <c r="F207" s="1">
        <v>-0.20753797099999999</v>
      </c>
      <c r="G207">
        <v>-93503.199087000001</v>
      </c>
      <c r="H207">
        <v>2.1309550000005402</v>
      </c>
      <c r="I207">
        <v>3.8980000000000001E-2</v>
      </c>
      <c r="J207" t="s">
        <v>48</v>
      </c>
      <c r="L207" s="4"/>
      <c r="M207" s="6"/>
      <c r="N207" s="5"/>
      <c r="O207" s="1"/>
    </row>
    <row r="208" spans="1:15" x14ac:dyDescent="0.75">
      <c r="A208" s="2">
        <v>11</v>
      </c>
      <c r="B208" s="2">
        <v>17</v>
      </c>
      <c r="C208" s="2" t="s">
        <v>21</v>
      </c>
      <c r="D208" s="2">
        <v>9</v>
      </c>
      <c r="E208" s="1" t="s">
        <v>11</v>
      </c>
      <c r="F208" s="1">
        <v>0.34016119</v>
      </c>
      <c r="G208">
        <v>-93507.501262000005</v>
      </c>
      <c r="H208">
        <v>6.4331300000048897</v>
      </c>
      <c r="I208">
        <v>3.3E-4</v>
      </c>
      <c r="J208" t="s">
        <v>49</v>
      </c>
      <c r="L208" s="4"/>
      <c r="M208" s="6"/>
      <c r="N208" s="5"/>
      <c r="O208" s="1"/>
    </row>
    <row r="209" spans="1:15" x14ac:dyDescent="0.75">
      <c r="A209" s="2">
        <f>A208+1</f>
        <v>12</v>
      </c>
      <c r="B209" s="2">
        <v>18</v>
      </c>
      <c r="C209" s="2" t="s">
        <v>21</v>
      </c>
    </row>
    <row r="210" spans="1:15" x14ac:dyDescent="0.75">
      <c r="A210" s="2">
        <f>A209+1</f>
        <v>13</v>
      </c>
      <c r="B210" s="2">
        <v>19</v>
      </c>
      <c r="C210" s="2" t="s">
        <v>21</v>
      </c>
    </row>
    <row r="211" spans="1:15" x14ac:dyDescent="0.75">
      <c r="A211" s="2">
        <v>12</v>
      </c>
      <c r="B211" s="2">
        <v>1</v>
      </c>
      <c r="C211" s="2" t="s">
        <v>22</v>
      </c>
      <c r="E211" t="s">
        <v>39</v>
      </c>
      <c r="F211" t="s">
        <v>22</v>
      </c>
    </row>
    <row r="212" spans="1:15" x14ac:dyDescent="0.75">
      <c r="A212" s="2">
        <v>12</v>
      </c>
      <c r="B212" s="2">
        <v>2</v>
      </c>
      <c r="C212" s="2" t="s">
        <v>22</v>
      </c>
      <c r="N212" s="1"/>
    </row>
    <row r="213" spans="1:15" x14ac:dyDescent="0.75">
      <c r="A213" s="2">
        <v>12</v>
      </c>
      <c r="B213" s="2">
        <v>3</v>
      </c>
      <c r="C213" s="2" t="s">
        <v>22</v>
      </c>
      <c r="E213" t="s">
        <v>40</v>
      </c>
      <c r="F213">
        <v>-94627.483177000002</v>
      </c>
      <c r="L213" s="5"/>
    </row>
    <row r="214" spans="1:15" x14ac:dyDescent="0.75">
      <c r="A214" s="2">
        <v>12</v>
      </c>
      <c r="B214" s="2">
        <v>4</v>
      </c>
      <c r="C214" s="2" t="s">
        <v>22</v>
      </c>
      <c r="E214" t="s">
        <v>41</v>
      </c>
      <c r="F214">
        <v>-94631.264215000003</v>
      </c>
    </row>
    <row r="215" spans="1:15" x14ac:dyDescent="0.75">
      <c r="A215" s="2">
        <v>12</v>
      </c>
      <c r="B215" s="2">
        <v>5</v>
      </c>
      <c r="C215" s="2" t="s">
        <v>22</v>
      </c>
      <c r="E215" t="s">
        <v>42</v>
      </c>
      <c r="F215">
        <v>3.78103800000099</v>
      </c>
      <c r="G215" t="s">
        <v>45</v>
      </c>
      <c r="H215" s="1">
        <v>0.57880717595700004</v>
      </c>
      <c r="N215" s="1"/>
    </row>
    <row r="216" spans="1:15" x14ac:dyDescent="0.75">
      <c r="A216" s="2">
        <v>12</v>
      </c>
      <c r="B216" s="2">
        <v>6</v>
      </c>
      <c r="C216" s="2" t="s">
        <v>22</v>
      </c>
    </row>
    <row r="217" spans="1:15" x14ac:dyDescent="0.75">
      <c r="A217" s="2">
        <v>12</v>
      </c>
      <c r="B217" s="2">
        <v>7</v>
      </c>
      <c r="C217" s="2" t="s">
        <v>22</v>
      </c>
    </row>
    <row r="218" spans="1:15" x14ac:dyDescent="0.75">
      <c r="A218" s="2">
        <v>12</v>
      </c>
      <c r="B218" s="2">
        <v>8</v>
      </c>
      <c r="C218" s="2" t="s">
        <v>22</v>
      </c>
      <c r="E218" t="s">
        <v>43</v>
      </c>
      <c r="F218" t="s">
        <v>1</v>
      </c>
      <c r="G218" t="s">
        <v>44</v>
      </c>
      <c r="H218" t="s">
        <v>2</v>
      </c>
      <c r="I218" t="s">
        <v>45</v>
      </c>
      <c r="L218" s="6"/>
    </row>
    <row r="219" spans="1:15" x14ac:dyDescent="0.75">
      <c r="A219" s="2">
        <v>12</v>
      </c>
      <c r="B219" s="2">
        <v>9</v>
      </c>
      <c r="C219" s="2" t="s">
        <v>22</v>
      </c>
      <c r="D219" s="2">
        <v>3</v>
      </c>
      <c r="E219" t="s">
        <v>3</v>
      </c>
      <c r="F219" s="1">
        <v>1.0238659000000001E-2</v>
      </c>
      <c r="G219">
        <v>-94627.509873000003</v>
      </c>
      <c r="H219">
        <v>2.6696000000811099E-2</v>
      </c>
      <c r="I219">
        <v>0.81725999999999999</v>
      </c>
      <c r="J219" t="s">
        <v>49</v>
      </c>
      <c r="L219" s="4"/>
      <c r="M219" s="6"/>
      <c r="N219" s="5"/>
      <c r="O219" s="1"/>
    </row>
    <row r="220" spans="1:15" x14ac:dyDescent="0.75">
      <c r="A220" s="2">
        <v>12</v>
      </c>
      <c r="B220" s="2">
        <v>10</v>
      </c>
      <c r="C220" s="2" t="s">
        <v>22</v>
      </c>
      <c r="D220" s="2">
        <v>4</v>
      </c>
      <c r="E220" t="s">
        <v>4</v>
      </c>
      <c r="F220" s="1">
        <v>-1.1578244200000001E-2</v>
      </c>
      <c r="G220">
        <v>-94627.497646000003</v>
      </c>
      <c r="H220">
        <v>1.4469000001554299E-2</v>
      </c>
      <c r="I220">
        <v>0.86492000000000002</v>
      </c>
      <c r="J220" t="s">
        <v>48</v>
      </c>
      <c r="L220" s="4"/>
      <c r="M220" s="6"/>
      <c r="N220" s="5"/>
      <c r="O220" s="1"/>
    </row>
    <row r="221" spans="1:15" x14ac:dyDescent="0.75">
      <c r="A221" s="2">
        <v>12</v>
      </c>
      <c r="B221" s="2">
        <v>11</v>
      </c>
      <c r="C221" s="2" t="s">
        <v>22</v>
      </c>
      <c r="D221" s="2">
        <v>6</v>
      </c>
      <c r="E221" t="s">
        <v>5</v>
      </c>
      <c r="F221" s="1">
        <v>1.13093825E-2</v>
      </c>
      <c r="G221">
        <v>-94627.581011000002</v>
      </c>
      <c r="H221">
        <v>9.7834000000147997E-2</v>
      </c>
      <c r="I221">
        <v>0.65824000000000005</v>
      </c>
      <c r="J221" t="s">
        <v>49</v>
      </c>
      <c r="L221" s="4"/>
      <c r="M221" s="6"/>
      <c r="N221" s="5"/>
      <c r="O221" s="1"/>
    </row>
    <row r="222" spans="1:15" x14ac:dyDescent="0.75">
      <c r="A222" s="2">
        <v>12</v>
      </c>
      <c r="B222" s="2">
        <v>12</v>
      </c>
      <c r="C222" s="2" t="s">
        <v>22</v>
      </c>
      <c r="D222" s="2">
        <v>1</v>
      </c>
      <c r="E222" t="s">
        <v>6</v>
      </c>
      <c r="F222" s="1">
        <v>-3.5470115400000002E-2</v>
      </c>
      <c r="G222">
        <v>-94627.677905000004</v>
      </c>
      <c r="H222">
        <v>0.19472800000221399</v>
      </c>
      <c r="I222">
        <v>0.53259000000000001</v>
      </c>
      <c r="J222" t="s">
        <v>48</v>
      </c>
      <c r="L222" s="4"/>
      <c r="M222" s="6"/>
      <c r="N222" s="5"/>
      <c r="O222" s="1"/>
    </row>
    <row r="223" spans="1:15" x14ac:dyDescent="0.75">
      <c r="A223" s="2">
        <v>12</v>
      </c>
      <c r="B223" s="2">
        <v>13</v>
      </c>
      <c r="C223" s="2" t="s">
        <v>22</v>
      </c>
      <c r="D223" s="2">
        <v>5</v>
      </c>
      <c r="E223" s="1" t="s">
        <v>7</v>
      </c>
      <c r="F223" s="1">
        <v>-5.4436204799999999E-2</v>
      </c>
      <c r="G223">
        <v>-94627.850279000006</v>
      </c>
      <c r="H223">
        <v>0.367102000003797</v>
      </c>
      <c r="I223">
        <v>0.39151999999999998</v>
      </c>
      <c r="J223" t="s">
        <v>48</v>
      </c>
      <c r="L223" s="4"/>
      <c r="M223" s="6"/>
      <c r="N223" s="5"/>
      <c r="O223" s="1"/>
    </row>
    <row r="224" spans="1:15" x14ac:dyDescent="0.75">
      <c r="A224" s="2">
        <v>12</v>
      </c>
      <c r="B224" s="2">
        <v>14</v>
      </c>
      <c r="C224" s="2" t="s">
        <v>22</v>
      </c>
      <c r="D224" s="2">
        <v>7</v>
      </c>
      <c r="E224" s="1" t="s">
        <v>8</v>
      </c>
      <c r="F224" s="1">
        <v>9.7723295799999998E-2</v>
      </c>
      <c r="G224">
        <v>-94628.392680999998</v>
      </c>
      <c r="H224">
        <v>0.90950399999564902</v>
      </c>
      <c r="I224">
        <v>0.17743</v>
      </c>
      <c r="J224" t="s">
        <v>49</v>
      </c>
      <c r="L224" s="4"/>
      <c r="M224" s="6"/>
      <c r="N224" s="5"/>
      <c r="O224" s="1"/>
    </row>
    <row r="225" spans="1:15" x14ac:dyDescent="0.75">
      <c r="A225" s="2">
        <v>12</v>
      </c>
      <c r="B225" s="2">
        <v>15</v>
      </c>
      <c r="C225" s="2" t="s">
        <v>22</v>
      </c>
      <c r="D225" s="2">
        <v>2</v>
      </c>
      <c r="E225" s="1" t="s">
        <v>9</v>
      </c>
      <c r="F225" s="1">
        <v>0.18244505</v>
      </c>
      <c r="G225">
        <v>-94628.657913999996</v>
      </c>
      <c r="H225">
        <v>1.1747369999939099</v>
      </c>
      <c r="I225" s="1">
        <v>0.12533</v>
      </c>
      <c r="J225" t="s">
        <v>49</v>
      </c>
      <c r="L225" s="4"/>
      <c r="M225" s="6"/>
      <c r="N225" s="5"/>
      <c r="O225" s="1"/>
    </row>
    <row r="226" spans="1:15" x14ac:dyDescent="0.75">
      <c r="A226" s="2">
        <v>12</v>
      </c>
      <c r="B226" s="2">
        <v>16</v>
      </c>
      <c r="C226" s="2" t="s">
        <v>22</v>
      </c>
      <c r="D226" s="2">
        <v>8</v>
      </c>
      <c r="E226" s="1" t="s">
        <v>10</v>
      </c>
      <c r="F226" s="1">
        <v>-0.117965156</v>
      </c>
      <c r="G226">
        <v>-94628.047978999995</v>
      </c>
      <c r="H226">
        <v>0.564801999993505</v>
      </c>
      <c r="I226" s="1">
        <v>0.28786</v>
      </c>
      <c r="J226" t="s">
        <v>48</v>
      </c>
      <c r="L226" s="4"/>
      <c r="M226" s="6"/>
      <c r="N226" s="5"/>
      <c r="O226" s="1"/>
    </row>
    <row r="227" spans="1:15" x14ac:dyDescent="0.75">
      <c r="A227" s="2">
        <v>12</v>
      </c>
      <c r="B227" s="2">
        <v>17</v>
      </c>
      <c r="C227" s="2" t="s">
        <v>22</v>
      </c>
      <c r="D227" s="2">
        <v>9</v>
      </c>
      <c r="E227" s="1" t="s">
        <v>11</v>
      </c>
      <c r="F227" s="1">
        <v>8.6227138300000006E-2</v>
      </c>
      <c r="G227">
        <v>-94628.036089000001</v>
      </c>
      <c r="H227">
        <v>0.55291199999919605</v>
      </c>
      <c r="I227" s="1">
        <v>0.29298999999999997</v>
      </c>
      <c r="J227" t="s">
        <v>49</v>
      </c>
      <c r="L227" s="4"/>
      <c r="M227" s="6"/>
      <c r="N227" s="5"/>
      <c r="O227" s="1"/>
    </row>
    <row r="228" spans="1:15" x14ac:dyDescent="0.75">
      <c r="A228" s="2">
        <f>A227+1</f>
        <v>13</v>
      </c>
      <c r="B228" s="2">
        <v>18</v>
      </c>
      <c r="C228" s="2" t="s">
        <v>22</v>
      </c>
    </row>
    <row r="229" spans="1:15" x14ac:dyDescent="0.75">
      <c r="A229" s="2">
        <f>A228+1</f>
        <v>14</v>
      </c>
      <c r="B229" s="2">
        <v>19</v>
      </c>
      <c r="C229" s="2" t="s">
        <v>32</v>
      </c>
    </row>
    <row r="230" spans="1:15" x14ac:dyDescent="0.75">
      <c r="A230" s="2">
        <v>13</v>
      </c>
      <c r="B230" s="2">
        <v>1</v>
      </c>
      <c r="C230" s="2" t="s">
        <v>32</v>
      </c>
      <c r="E230" t="s">
        <v>39</v>
      </c>
      <c r="F230" t="s">
        <v>32</v>
      </c>
    </row>
    <row r="231" spans="1:15" x14ac:dyDescent="0.75">
      <c r="A231" s="2">
        <v>13</v>
      </c>
      <c r="B231" s="2">
        <v>2</v>
      </c>
      <c r="C231" s="2" t="s">
        <v>32</v>
      </c>
      <c r="N231" s="1"/>
    </row>
    <row r="232" spans="1:15" x14ac:dyDescent="0.75">
      <c r="A232" s="2">
        <v>13</v>
      </c>
      <c r="B232" s="2">
        <v>3</v>
      </c>
      <c r="C232" s="2" t="s">
        <v>32</v>
      </c>
      <c r="E232" t="s">
        <v>40</v>
      </c>
      <c r="F232">
        <v>-162928.635985</v>
      </c>
      <c r="L232" s="5"/>
    </row>
    <row r="233" spans="1:15" x14ac:dyDescent="0.75">
      <c r="A233" s="2">
        <v>13</v>
      </c>
      <c r="B233" s="2">
        <v>4</v>
      </c>
      <c r="C233" s="2" t="s">
        <v>32</v>
      </c>
      <c r="E233" t="s">
        <v>41</v>
      </c>
      <c r="F233">
        <v>-162934.95186199999</v>
      </c>
    </row>
    <row r="234" spans="1:15" x14ac:dyDescent="0.75">
      <c r="A234" s="2">
        <v>13</v>
      </c>
      <c r="B234" s="2">
        <v>5</v>
      </c>
      <c r="C234" s="2" t="s">
        <v>32</v>
      </c>
      <c r="E234" t="s">
        <v>42</v>
      </c>
      <c r="F234">
        <v>6.31587699998635</v>
      </c>
      <c r="G234" t="s">
        <v>45</v>
      </c>
      <c r="H234" s="1">
        <v>0.179989058571</v>
      </c>
      <c r="N234" s="1"/>
    </row>
    <row r="235" spans="1:15" x14ac:dyDescent="0.75">
      <c r="A235" s="2">
        <v>13</v>
      </c>
      <c r="B235" s="2">
        <v>6</v>
      </c>
      <c r="C235" s="2" t="s">
        <v>32</v>
      </c>
    </row>
    <row r="236" spans="1:15" x14ac:dyDescent="0.75">
      <c r="A236" s="2">
        <v>13</v>
      </c>
      <c r="B236" s="2">
        <v>7</v>
      </c>
      <c r="C236" s="2" t="s">
        <v>32</v>
      </c>
    </row>
    <row r="237" spans="1:15" x14ac:dyDescent="0.75">
      <c r="A237" s="2">
        <v>13</v>
      </c>
      <c r="B237" s="2">
        <v>8</v>
      </c>
      <c r="C237" s="2" t="s">
        <v>32</v>
      </c>
      <c r="E237" t="s">
        <v>43</v>
      </c>
      <c r="F237" t="s">
        <v>1</v>
      </c>
      <c r="G237" t="s">
        <v>44</v>
      </c>
      <c r="H237" t="s">
        <v>2</v>
      </c>
      <c r="I237" t="s">
        <v>45</v>
      </c>
      <c r="L237" s="6"/>
    </row>
    <row r="238" spans="1:15" x14ac:dyDescent="0.75">
      <c r="A238" s="2">
        <v>13</v>
      </c>
      <c r="B238" s="2">
        <v>9</v>
      </c>
      <c r="C238" s="2" t="s">
        <v>32</v>
      </c>
      <c r="D238" s="2">
        <v>3</v>
      </c>
      <c r="E238" t="s">
        <v>3</v>
      </c>
      <c r="F238" s="1">
        <v>-8.5696350300000002E-2</v>
      </c>
      <c r="G238">
        <v>-162931.36929800001</v>
      </c>
      <c r="H238">
        <v>2.7333130000042698</v>
      </c>
      <c r="I238">
        <v>1.9380000000000001E-2</v>
      </c>
      <c r="J238" t="s">
        <v>48</v>
      </c>
      <c r="L238" s="4"/>
      <c r="M238" s="6"/>
      <c r="N238" s="5"/>
      <c r="O238" s="1"/>
    </row>
    <row r="239" spans="1:15" x14ac:dyDescent="0.75">
      <c r="A239" s="2">
        <v>13</v>
      </c>
      <c r="B239" s="2">
        <v>10</v>
      </c>
      <c r="C239" s="2" t="s">
        <v>32</v>
      </c>
      <c r="D239" s="2">
        <v>4</v>
      </c>
      <c r="E239" t="s">
        <v>4</v>
      </c>
      <c r="F239" s="1">
        <v>7.3441023699999997E-2</v>
      </c>
      <c r="G239">
        <v>-162929.70751199999</v>
      </c>
      <c r="H239">
        <v>1.0715269999927799</v>
      </c>
      <c r="I239">
        <v>0.14321999999999999</v>
      </c>
      <c r="J239" t="s">
        <v>49</v>
      </c>
      <c r="L239" s="4"/>
      <c r="M239" s="6"/>
      <c r="N239" s="5"/>
      <c r="O239" s="1"/>
    </row>
    <row r="240" spans="1:15" x14ac:dyDescent="0.75">
      <c r="A240" s="2">
        <v>13</v>
      </c>
      <c r="B240" s="2">
        <v>11</v>
      </c>
      <c r="C240" s="2" t="s">
        <v>32</v>
      </c>
      <c r="D240" s="2">
        <v>6</v>
      </c>
      <c r="E240" t="s">
        <v>5</v>
      </c>
      <c r="F240" s="1">
        <v>6.1160179300000003E-3</v>
      </c>
      <c r="G240">
        <v>-162928.69690499999</v>
      </c>
      <c r="H240">
        <v>6.0919999988982398E-2</v>
      </c>
      <c r="I240">
        <v>0.72704999999999997</v>
      </c>
      <c r="J240" t="s">
        <v>49</v>
      </c>
      <c r="L240" s="4"/>
      <c r="M240" s="6"/>
      <c r="N240" s="5"/>
      <c r="O240" s="1"/>
    </row>
    <row r="241" spans="1:15" x14ac:dyDescent="0.75">
      <c r="A241" s="2">
        <v>13</v>
      </c>
      <c r="B241" s="2">
        <v>12</v>
      </c>
      <c r="C241" s="2" t="s">
        <v>32</v>
      </c>
      <c r="D241" s="2">
        <v>1</v>
      </c>
      <c r="E241" t="s">
        <v>6</v>
      </c>
      <c r="F241" s="1">
        <v>-6.2811765500000005E-2</v>
      </c>
      <c r="G241">
        <v>-162929.96492299999</v>
      </c>
      <c r="H241">
        <v>1.3289379999914599</v>
      </c>
      <c r="I241">
        <v>0.10304000000000001</v>
      </c>
      <c r="J241" t="s">
        <v>48</v>
      </c>
      <c r="L241" s="4"/>
      <c r="M241" s="6"/>
      <c r="N241" s="5"/>
      <c r="O241" s="1"/>
    </row>
    <row r="242" spans="1:15" x14ac:dyDescent="0.75">
      <c r="A242" s="2">
        <v>13</v>
      </c>
      <c r="B242" s="2">
        <v>13</v>
      </c>
      <c r="C242" s="2" t="s">
        <v>32</v>
      </c>
      <c r="D242" s="2">
        <v>5</v>
      </c>
      <c r="E242" s="1" t="s">
        <v>7</v>
      </c>
      <c r="F242" s="1">
        <v>2.8770252900000001E-2</v>
      </c>
      <c r="G242">
        <v>-162928.795702</v>
      </c>
      <c r="H242">
        <v>0.15971700000227401</v>
      </c>
      <c r="I242">
        <v>0.57194999999999996</v>
      </c>
      <c r="J242" t="s">
        <v>49</v>
      </c>
      <c r="L242" s="4"/>
      <c r="M242" s="6"/>
      <c r="N242" s="5"/>
      <c r="O242" s="1"/>
    </row>
    <row r="243" spans="1:15" x14ac:dyDescent="0.75">
      <c r="A243" s="2">
        <v>13</v>
      </c>
      <c r="B243" s="2">
        <v>14</v>
      </c>
      <c r="C243" s="2" t="s">
        <v>32</v>
      </c>
      <c r="D243" s="2">
        <v>7</v>
      </c>
      <c r="E243" s="1" t="s">
        <v>8</v>
      </c>
      <c r="F243" s="1">
        <v>3.6610601499999999E-2</v>
      </c>
      <c r="G243">
        <v>-162928.91310500001</v>
      </c>
      <c r="H243">
        <v>0.27712000001338299</v>
      </c>
      <c r="I243" s="1">
        <v>0.45659</v>
      </c>
      <c r="J243" t="s">
        <v>49</v>
      </c>
      <c r="L243" s="4"/>
      <c r="M243" s="6"/>
      <c r="N243" s="5"/>
      <c r="O243" s="1"/>
    </row>
    <row r="244" spans="1:15" x14ac:dyDescent="0.75">
      <c r="A244" s="2">
        <v>13</v>
      </c>
      <c r="B244" s="2">
        <v>15</v>
      </c>
      <c r="C244" s="2" t="s">
        <v>32</v>
      </c>
      <c r="D244" s="2">
        <v>2</v>
      </c>
      <c r="E244" s="1" t="s">
        <v>9</v>
      </c>
      <c r="F244" s="1">
        <v>-3.6624762399999999E-3</v>
      </c>
      <c r="G244">
        <v>-162928.636983</v>
      </c>
      <c r="H244">
        <v>9.9800000316463389E-4</v>
      </c>
      <c r="I244" s="1">
        <v>0.96436999999999995</v>
      </c>
      <c r="J244" t="s">
        <v>48</v>
      </c>
      <c r="L244" s="4"/>
      <c r="M244" s="6"/>
      <c r="N244" s="5"/>
      <c r="O244" s="1"/>
    </row>
    <row r="245" spans="1:15" x14ac:dyDescent="0.75">
      <c r="A245" s="2">
        <v>13</v>
      </c>
      <c r="B245" s="2">
        <v>16</v>
      </c>
      <c r="C245" s="2" t="s">
        <v>32</v>
      </c>
      <c r="D245" s="2">
        <v>8</v>
      </c>
      <c r="E245" s="1" t="s">
        <v>10</v>
      </c>
      <c r="F245" s="1">
        <v>-3.66328188E-3</v>
      </c>
      <c r="G245">
        <v>-162928.636791</v>
      </c>
      <c r="H245">
        <v>8.0599999637342903E-4</v>
      </c>
      <c r="I245">
        <v>0.96797</v>
      </c>
      <c r="J245" t="s">
        <v>48</v>
      </c>
      <c r="L245" s="4"/>
      <c r="M245" s="6"/>
      <c r="N245" s="5"/>
      <c r="O245" s="1"/>
    </row>
    <row r="246" spans="1:15" x14ac:dyDescent="0.75">
      <c r="A246" s="2">
        <v>13</v>
      </c>
      <c r="B246" s="2">
        <v>17</v>
      </c>
      <c r="C246" s="2" t="s">
        <v>32</v>
      </c>
      <c r="D246" s="2">
        <v>9</v>
      </c>
      <c r="E246" s="1" t="s">
        <v>11</v>
      </c>
      <c r="F246" s="1">
        <v>9.0473379199999995E-2</v>
      </c>
      <c r="G246">
        <v>-162929.65046999999</v>
      </c>
      <c r="H246">
        <v>1.0144849999924099</v>
      </c>
      <c r="I246" s="1">
        <v>0.15432999999999999</v>
      </c>
      <c r="J246" t="s">
        <v>49</v>
      </c>
      <c r="L246" s="4"/>
      <c r="M246" s="6"/>
      <c r="N246" s="5"/>
      <c r="O246" s="1"/>
    </row>
    <row r="247" spans="1:15" x14ac:dyDescent="0.75">
      <c r="A247" s="2">
        <f>A246+1</f>
        <v>14</v>
      </c>
      <c r="B247" s="2">
        <v>18</v>
      </c>
      <c r="C247" s="2" t="s">
        <v>32</v>
      </c>
    </row>
    <row r="248" spans="1:15" x14ac:dyDescent="0.75">
      <c r="A248" s="2">
        <f>A247+1</f>
        <v>15</v>
      </c>
      <c r="B248" s="2">
        <v>19</v>
      </c>
      <c r="C248" s="2" t="s">
        <v>22</v>
      </c>
    </row>
    <row r="249" spans="1:15" x14ac:dyDescent="0.75">
      <c r="A249" s="2">
        <v>14</v>
      </c>
      <c r="B249" s="2">
        <v>1</v>
      </c>
      <c r="C249" s="2" t="s">
        <v>23</v>
      </c>
      <c r="E249" t="s">
        <v>39</v>
      </c>
      <c r="F249" t="s">
        <v>23</v>
      </c>
    </row>
    <row r="250" spans="1:15" x14ac:dyDescent="0.75">
      <c r="A250" s="2">
        <v>14</v>
      </c>
      <c r="B250" s="2">
        <v>2</v>
      </c>
      <c r="C250" s="2" t="s">
        <v>23</v>
      </c>
      <c r="N250" s="1"/>
    </row>
    <row r="251" spans="1:15" x14ac:dyDescent="0.75">
      <c r="A251" s="2">
        <v>14</v>
      </c>
      <c r="B251" s="2">
        <v>3</v>
      </c>
      <c r="C251" s="2" t="s">
        <v>23</v>
      </c>
      <c r="E251" t="s">
        <v>40</v>
      </c>
      <c r="F251">
        <v>-91012.674243999994</v>
      </c>
      <c r="L251" s="5"/>
    </row>
    <row r="252" spans="1:15" x14ac:dyDescent="0.75">
      <c r="A252" s="2">
        <v>14</v>
      </c>
      <c r="B252" s="2">
        <v>4</v>
      </c>
      <c r="C252" s="2" t="s">
        <v>23</v>
      </c>
      <c r="E252" t="s">
        <v>41</v>
      </c>
      <c r="F252">
        <v>-91017.794248000006</v>
      </c>
    </row>
    <row r="253" spans="1:15" x14ac:dyDescent="0.75">
      <c r="A253" s="2">
        <v>14</v>
      </c>
      <c r="B253" s="2">
        <v>5</v>
      </c>
      <c r="C253" s="2" t="s">
        <v>23</v>
      </c>
      <c r="E253" t="s">
        <v>42</v>
      </c>
      <c r="F253">
        <v>5.1200040000112397</v>
      </c>
      <c r="G253" t="s">
        <v>45</v>
      </c>
      <c r="H253" s="1">
        <v>0.33140702656100002</v>
      </c>
      <c r="N253" s="1"/>
    </row>
    <row r="254" spans="1:15" x14ac:dyDescent="0.75">
      <c r="A254" s="2">
        <v>14</v>
      </c>
      <c r="B254" s="2">
        <v>6</v>
      </c>
      <c r="C254" s="2" t="s">
        <v>23</v>
      </c>
    </row>
    <row r="255" spans="1:15" x14ac:dyDescent="0.75">
      <c r="A255" s="2">
        <v>14</v>
      </c>
      <c r="B255" s="2">
        <v>7</v>
      </c>
      <c r="C255" s="2" t="s">
        <v>23</v>
      </c>
    </row>
    <row r="256" spans="1:15" x14ac:dyDescent="0.75">
      <c r="A256" s="2">
        <v>14</v>
      </c>
      <c r="B256" s="2">
        <v>8</v>
      </c>
      <c r="C256" s="2" t="s">
        <v>23</v>
      </c>
      <c r="E256" t="s">
        <v>43</v>
      </c>
      <c r="F256" t="s">
        <v>1</v>
      </c>
      <c r="G256" t="s">
        <v>44</v>
      </c>
      <c r="H256" t="s">
        <v>2</v>
      </c>
      <c r="I256" t="s">
        <v>45</v>
      </c>
      <c r="L256" s="6"/>
    </row>
    <row r="257" spans="1:15" x14ac:dyDescent="0.75">
      <c r="A257" s="2">
        <v>14</v>
      </c>
      <c r="B257" s="2">
        <v>9</v>
      </c>
      <c r="C257" s="2" t="s">
        <v>23</v>
      </c>
      <c r="D257" s="2">
        <v>3</v>
      </c>
      <c r="E257" t="s">
        <v>3</v>
      </c>
      <c r="F257" s="1">
        <v>-6.7996201800000003E-3</v>
      </c>
      <c r="G257">
        <v>-91012.684653999997</v>
      </c>
      <c r="H257">
        <v>1.04100000025937E-2</v>
      </c>
      <c r="I257">
        <v>0.88527</v>
      </c>
      <c r="J257" t="s">
        <v>48</v>
      </c>
      <c r="L257" s="4"/>
      <c r="M257" s="6"/>
      <c r="N257" s="5"/>
      <c r="O257" s="1"/>
    </row>
    <row r="258" spans="1:15" x14ac:dyDescent="0.75">
      <c r="A258" s="2">
        <v>14</v>
      </c>
      <c r="B258" s="2">
        <v>10</v>
      </c>
      <c r="C258" s="2" t="s">
        <v>23</v>
      </c>
      <c r="D258" s="2">
        <v>4</v>
      </c>
      <c r="E258" t="s">
        <v>4</v>
      </c>
      <c r="F258" s="1">
        <v>-4.2742438000000001E-2</v>
      </c>
      <c r="G258">
        <v>-91012.888669000007</v>
      </c>
      <c r="H258">
        <v>0.214425000012852</v>
      </c>
      <c r="I258">
        <v>0.51254999999999995</v>
      </c>
      <c r="J258" t="s">
        <v>48</v>
      </c>
      <c r="L258" s="4"/>
      <c r="M258" s="6"/>
      <c r="N258" s="5"/>
      <c r="O258" s="1"/>
    </row>
    <row r="259" spans="1:15" x14ac:dyDescent="0.75">
      <c r="A259" s="2">
        <v>14</v>
      </c>
      <c r="B259" s="2">
        <v>11</v>
      </c>
      <c r="C259" s="2" t="s">
        <v>23</v>
      </c>
      <c r="D259" s="2">
        <v>6</v>
      </c>
      <c r="E259" t="s">
        <v>5</v>
      </c>
      <c r="F259" s="1">
        <v>-1.70295245E-2</v>
      </c>
      <c r="G259">
        <v>-91012.863582000005</v>
      </c>
      <c r="H259">
        <v>0.189338000011048</v>
      </c>
      <c r="I259">
        <v>0.53830999999999996</v>
      </c>
      <c r="J259" t="s">
        <v>48</v>
      </c>
      <c r="L259" s="4"/>
      <c r="M259" s="6"/>
      <c r="N259" s="5"/>
      <c r="O259" s="1"/>
    </row>
    <row r="260" spans="1:15" x14ac:dyDescent="0.75">
      <c r="A260" s="2">
        <v>14</v>
      </c>
      <c r="B260" s="2">
        <v>12</v>
      </c>
      <c r="C260" s="2" t="s">
        <v>23</v>
      </c>
      <c r="D260" s="2">
        <v>1</v>
      </c>
      <c r="E260" t="s">
        <v>6</v>
      </c>
      <c r="F260" s="1">
        <v>7.2416657999999995E-2</v>
      </c>
      <c r="G260">
        <v>-91013.810884999999</v>
      </c>
      <c r="H260">
        <v>1.1366410000046001</v>
      </c>
      <c r="I260">
        <v>0.13161999999999999</v>
      </c>
      <c r="J260" t="s">
        <v>49</v>
      </c>
      <c r="L260" s="4"/>
      <c r="M260" s="6"/>
      <c r="N260" s="5"/>
      <c r="O260" s="1"/>
    </row>
    <row r="261" spans="1:15" x14ac:dyDescent="0.75">
      <c r="A261" s="2">
        <v>14</v>
      </c>
      <c r="B261" s="2">
        <v>13</v>
      </c>
      <c r="C261" s="2" t="s">
        <v>23</v>
      </c>
      <c r="D261" s="2">
        <v>5</v>
      </c>
      <c r="E261" s="1" t="s">
        <v>7</v>
      </c>
      <c r="F261" s="1">
        <v>-0.12387472400000001</v>
      </c>
      <c r="G261">
        <v>-91014.394763999997</v>
      </c>
      <c r="H261">
        <v>1.72052000000257</v>
      </c>
      <c r="I261">
        <v>6.3600000000000004E-2</v>
      </c>
      <c r="J261" t="s">
        <v>48</v>
      </c>
      <c r="L261" s="4"/>
      <c r="M261" s="6"/>
      <c r="N261" s="5"/>
      <c r="O261" s="1"/>
    </row>
    <row r="262" spans="1:15" x14ac:dyDescent="0.75">
      <c r="A262" s="2">
        <v>14</v>
      </c>
      <c r="B262" s="2">
        <v>14</v>
      </c>
      <c r="C262" s="2" t="s">
        <v>23</v>
      </c>
      <c r="D262" s="2">
        <v>7</v>
      </c>
      <c r="E262" s="1" t="s">
        <v>8</v>
      </c>
      <c r="F262" s="1">
        <v>8.5267633100000004E-2</v>
      </c>
      <c r="G262">
        <v>-91013.564175000007</v>
      </c>
      <c r="H262">
        <v>0.88993100001243797</v>
      </c>
      <c r="I262" s="1">
        <v>0.18217</v>
      </c>
      <c r="J262" t="s">
        <v>49</v>
      </c>
      <c r="L262" s="4"/>
      <c r="M262" s="6"/>
      <c r="N262" s="5"/>
      <c r="O262" s="1"/>
    </row>
    <row r="263" spans="1:15" x14ac:dyDescent="0.75">
      <c r="A263" s="2">
        <v>14</v>
      </c>
      <c r="B263" s="2">
        <v>15</v>
      </c>
      <c r="C263" s="2" t="s">
        <v>23</v>
      </c>
      <c r="D263" s="2">
        <v>2</v>
      </c>
      <c r="E263" s="1" t="s">
        <v>9</v>
      </c>
      <c r="F263" s="1">
        <v>4.8779177999999999E-2</v>
      </c>
      <c r="G263">
        <v>-91012.838644000003</v>
      </c>
      <c r="H263">
        <v>0.16440000000875399</v>
      </c>
      <c r="I263">
        <v>0.56637000000000004</v>
      </c>
      <c r="J263" t="s">
        <v>49</v>
      </c>
      <c r="L263" s="4"/>
      <c r="M263" s="6"/>
      <c r="N263" s="5"/>
      <c r="O263" s="1"/>
    </row>
    <row r="264" spans="1:15" x14ac:dyDescent="0.75">
      <c r="A264" s="2">
        <v>14</v>
      </c>
      <c r="B264" s="2">
        <v>16</v>
      </c>
      <c r="C264" s="2" t="s">
        <v>23</v>
      </c>
      <c r="D264" s="2">
        <v>8</v>
      </c>
      <c r="E264" s="1" t="s">
        <v>10</v>
      </c>
      <c r="F264" s="1">
        <v>-0.12594762300000001</v>
      </c>
      <c r="G264">
        <v>-91013.194401999994</v>
      </c>
      <c r="H264">
        <v>0.52015799999935497</v>
      </c>
      <c r="I264">
        <v>0.30775000000000002</v>
      </c>
      <c r="J264" t="s">
        <v>48</v>
      </c>
      <c r="L264" s="4"/>
      <c r="M264" s="6"/>
      <c r="N264" s="5"/>
      <c r="O264" s="1"/>
    </row>
    <row r="265" spans="1:15" x14ac:dyDescent="0.75">
      <c r="A265" s="2">
        <v>14</v>
      </c>
      <c r="B265" s="2">
        <v>17</v>
      </c>
      <c r="C265" s="2" t="s">
        <v>23</v>
      </c>
      <c r="D265" s="2">
        <v>9</v>
      </c>
      <c r="E265" s="1" t="s">
        <v>11</v>
      </c>
      <c r="F265" s="1">
        <v>0.111701651</v>
      </c>
      <c r="G265">
        <v>-91013.552251999994</v>
      </c>
      <c r="H265">
        <v>0.87800799999968104</v>
      </c>
      <c r="I265">
        <v>0.18512000000000001</v>
      </c>
      <c r="J265" t="s">
        <v>49</v>
      </c>
      <c r="L265" s="4"/>
      <c r="M265" s="6"/>
      <c r="N265" s="5"/>
      <c r="O265" s="1"/>
    </row>
    <row r="266" spans="1:15" x14ac:dyDescent="0.75">
      <c r="A266" s="2">
        <f>A265+1</f>
        <v>15</v>
      </c>
      <c r="B266" s="2">
        <v>18</v>
      </c>
      <c r="C266" s="2" t="s">
        <v>23</v>
      </c>
    </row>
    <row r="267" spans="1:15" x14ac:dyDescent="0.75">
      <c r="A267" s="2">
        <f>A266+1</f>
        <v>16</v>
      </c>
      <c r="B267" s="2">
        <v>19</v>
      </c>
      <c r="C267" s="2" t="s">
        <v>23</v>
      </c>
    </row>
  </sheetData>
  <sortState xmlns:xlrd2="http://schemas.microsoft.com/office/spreadsheetml/2017/richdata2" ref="A2:P267">
    <sortCondition ref="A2:A267"/>
    <sortCondition ref="B2:B26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67"/>
  <sheetViews>
    <sheetView topLeftCell="E1" workbookViewId="0">
      <selection activeCell="I8" sqref="I8"/>
    </sheetView>
  </sheetViews>
  <sheetFormatPr defaultRowHeight="14.75" x14ac:dyDescent="0.75"/>
  <cols>
    <col min="1" max="1" width="7.1328125" style="2" bestFit="1" customWidth="1"/>
    <col min="2" max="2" width="7.7265625" style="2" bestFit="1" customWidth="1"/>
    <col min="3" max="3" width="20.1328125" style="2" bestFit="1" customWidth="1"/>
    <col min="4" max="4" width="9.86328125" style="2" bestFit="1" customWidth="1"/>
    <col min="5" max="5" width="49.40625" bestFit="1" customWidth="1"/>
    <col min="6" max="6" width="20.1328125" bestFit="1" customWidth="1"/>
    <col min="7" max="7" width="15.40625" bestFit="1" customWidth="1"/>
    <col min="8" max="8" width="10.40625" bestFit="1" customWidth="1"/>
    <col min="9" max="9" width="8.26953125" bestFit="1" customWidth="1"/>
    <col min="12" max="12" width="10.26953125" bestFit="1" customWidth="1"/>
  </cols>
  <sheetData>
    <row r="1" spans="1:15" ht="44.25" x14ac:dyDescent="0.75">
      <c r="A1" s="7" t="s">
        <v>33</v>
      </c>
      <c r="B1" s="7" t="s">
        <v>34</v>
      </c>
      <c r="C1" s="7" t="s">
        <v>36</v>
      </c>
      <c r="D1" s="7" t="s">
        <v>35</v>
      </c>
      <c r="E1" s="3"/>
    </row>
    <row r="2" spans="1:15" x14ac:dyDescent="0.75">
      <c r="A2" s="2">
        <v>1</v>
      </c>
      <c r="B2" s="2">
        <v>1</v>
      </c>
      <c r="C2" s="2" t="s">
        <v>12</v>
      </c>
      <c r="E2" t="s">
        <v>39</v>
      </c>
      <c r="F2" t="s">
        <v>12</v>
      </c>
    </row>
    <row r="3" spans="1:15" x14ac:dyDescent="0.75">
      <c r="A3" s="2">
        <v>1</v>
      </c>
      <c r="B3" s="2">
        <v>2</v>
      </c>
      <c r="C3" s="2" t="s">
        <v>12</v>
      </c>
    </row>
    <row r="4" spans="1:15" x14ac:dyDescent="0.75">
      <c r="A4" s="2">
        <v>1</v>
      </c>
      <c r="B4" s="2">
        <v>3</v>
      </c>
      <c r="C4" s="2" t="s">
        <v>12</v>
      </c>
      <c r="E4" t="s">
        <v>40</v>
      </c>
      <c r="F4">
        <v>-104096.410771</v>
      </c>
      <c r="L4" s="6"/>
    </row>
    <row r="5" spans="1:15" x14ac:dyDescent="0.75">
      <c r="A5" s="2">
        <v>1</v>
      </c>
      <c r="B5" s="2">
        <v>4</v>
      </c>
      <c r="C5" s="2" t="s">
        <v>12</v>
      </c>
      <c r="E5" t="s">
        <v>41</v>
      </c>
      <c r="F5">
        <v>-104145.113685</v>
      </c>
      <c r="L5" s="6"/>
    </row>
    <row r="6" spans="1:15" x14ac:dyDescent="0.75">
      <c r="A6" s="2">
        <v>1</v>
      </c>
      <c r="B6" s="2">
        <v>5</v>
      </c>
      <c r="C6" s="2" t="s">
        <v>12</v>
      </c>
      <c r="E6" t="s">
        <v>42</v>
      </c>
      <c r="F6">
        <v>48.702914000008597</v>
      </c>
      <c r="G6" t="s">
        <v>45</v>
      </c>
      <c r="H6" s="1">
        <v>5.26101442219E-17</v>
      </c>
      <c r="L6" s="5"/>
      <c r="N6" s="1"/>
    </row>
    <row r="7" spans="1:15" x14ac:dyDescent="0.75">
      <c r="A7" s="2">
        <v>1</v>
      </c>
      <c r="B7" s="2">
        <v>6</v>
      </c>
      <c r="C7" s="2" t="s">
        <v>12</v>
      </c>
    </row>
    <row r="8" spans="1:15" x14ac:dyDescent="0.75">
      <c r="A8" s="2">
        <v>1</v>
      </c>
      <c r="B8" s="2">
        <v>7</v>
      </c>
      <c r="C8" s="2" t="s">
        <v>12</v>
      </c>
    </row>
    <row r="9" spans="1:15" x14ac:dyDescent="0.75">
      <c r="A9" s="2">
        <v>1</v>
      </c>
      <c r="B9" s="2">
        <v>8</v>
      </c>
      <c r="C9" s="2" t="s">
        <v>12</v>
      </c>
      <c r="E9" t="s">
        <v>43</v>
      </c>
      <c r="F9" t="s">
        <v>1</v>
      </c>
      <c r="G9" t="s">
        <v>44</v>
      </c>
      <c r="H9" t="s">
        <v>2</v>
      </c>
      <c r="I9" t="s">
        <v>45</v>
      </c>
      <c r="J9" t="s">
        <v>37</v>
      </c>
    </row>
    <row r="10" spans="1:15" x14ac:dyDescent="0.75">
      <c r="A10" s="2">
        <v>1</v>
      </c>
      <c r="B10" s="2">
        <v>9</v>
      </c>
      <c r="C10" s="2" t="s">
        <v>12</v>
      </c>
      <c r="D10" s="2">
        <v>3</v>
      </c>
      <c r="E10" t="s">
        <v>3</v>
      </c>
      <c r="F10" s="1">
        <v>0.13374978400000001</v>
      </c>
      <c r="G10" s="1">
        <v>-104100.53158</v>
      </c>
      <c r="H10">
        <v>4.1208090000000004</v>
      </c>
      <c r="I10">
        <v>4.0899999999999999E-3</v>
      </c>
      <c r="J10" t="s">
        <v>49</v>
      </c>
      <c r="L10" s="4"/>
      <c r="M10" s="6"/>
      <c r="N10" s="5"/>
      <c r="O10" s="1"/>
    </row>
    <row r="11" spans="1:15" x14ac:dyDescent="0.75">
      <c r="A11" s="2">
        <v>1</v>
      </c>
      <c r="B11" s="2">
        <v>10</v>
      </c>
      <c r="C11" s="2" t="s">
        <v>12</v>
      </c>
      <c r="D11" s="2">
        <v>4</v>
      </c>
      <c r="E11" t="s">
        <v>4</v>
      </c>
      <c r="F11" s="1">
        <v>-8.0509355000000005E-2</v>
      </c>
      <c r="G11">
        <v>-104097.21550400001</v>
      </c>
      <c r="H11">
        <v>0.80473300001176495</v>
      </c>
      <c r="I11" s="1">
        <v>0.20457</v>
      </c>
      <c r="J11" t="s">
        <v>48</v>
      </c>
      <c r="L11" s="4"/>
      <c r="M11" s="6"/>
      <c r="N11" s="5"/>
      <c r="O11" s="1"/>
    </row>
    <row r="12" spans="1:15" x14ac:dyDescent="0.75">
      <c r="A12" s="2">
        <v>1</v>
      </c>
      <c r="B12" s="2">
        <v>11</v>
      </c>
      <c r="C12" s="2" t="s">
        <v>12</v>
      </c>
      <c r="D12" s="2">
        <v>6</v>
      </c>
      <c r="E12" t="s">
        <v>5</v>
      </c>
      <c r="F12" s="1">
        <v>4.5632900400000002E-2</v>
      </c>
      <c r="G12">
        <v>-104098.13724700001</v>
      </c>
      <c r="H12">
        <v>1.72647600001073</v>
      </c>
      <c r="I12">
        <v>6.3140000000000002E-2</v>
      </c>
      <c r="J12" t="s">
        <v>49</v>
      </c>
      <c r="L12" s="4"/>
      <c r="M12" s="6"/>
      <c r="N12" s="5"/>
      <c r="O12" s="1"/>
    </row>
    <row r="13" spans="1:15" x14ac:dyDescent="0.75">
      <c r="A13" s="2">
        <v>1</v>
      </c>
      <c r="B13" s="2">
        <v>12</v>
      </c>
      <c r="C13" s="2" t="s">
        <v>12</v>
      </c>
      <c r="D13" s="2">
        <v>1</v>
      </c>
      <c r="E13" t="s">
        <v>6</v>
      </c>
      <c r="F13" s="1">
        <v>-5.70569566E-2</v>
      </c>
      <c r="G13">
        <v>-104097.391691</v>
      </c>
      <c r="H13">
        <v>0.98092000000178803</v>
      </c>
      <c r="I13" s="1">
        <v>0.16131999999999999</v>
      </c>
      <c r="J13" t="s">
        <v>48</v>
      </c>
      <c r="L13" s="4"/>
      <c r="M13" s="6"/>
      <c r="N13" s="5"/>
      <c r="O13" s="1"/>
    </row>
    <row r="14" spans="1:15" x14ac:dyDescent="0.75">
      <c r="A14" s="2">
        <v>1</v>
      </c>
      <c r="B14" s="2">
        <v>13</v>
      </c>
      <c r="C14" s="2" t="s">
        <v>12</v>
      </c>
      <c r="D14" s="2">
        <v>5</v>
      </c>
      <c r="E14" s="1" t="s">
        <v>7</v>
      </c>
      <c r="F14" s="1">
        <v>0.122785824</v>
      </c>
      <c r="G14">
        <v>-104098.189767</v>
      </c>
      <c r="H14">
        <v>1.7789960000081899</v>
      </c>
      <c r="I14">
        <v>5.926E-2</v>
      </c>
      <c r="J14" t="s">
        <v>49</v>
      </c>
      <c r="L14" s="4"/>
      <c r="M14" s="6"/>
      <c r="N14" s="5"/>
      <c r="O14" s="1"/>
    </row>
    <row r="15" spans="1:15" x14ac:dyDescent="0.75">
      <c r="A15" s="2">
        <v>1</v>
      </c>
      <c r="B15" s="2">
        <v>14</v>
      </c>
      <c r="C15" s="2" t="s">
        <v>12</v>
      </c>
      <c r="D15" s="2">
        <v>7</v>
      </c>
      <c r="E15" s="1" t="s">
        <v>8</v>
      </c>
      <c r="F15" s="1">
        <v>0.167961581</v>
      </c>
      <c r="G15">
        <v>-104101.995788</v>
      </c>
      <c r="H15">
        <v>5.5850170000048802</v>
      </c>
      <c r="I15" s="1">
        <v>8.3000000000000001E-4</v>
      </c>
      <c r="J15" t="s">
        <v>49</v>
      </c>
      <c r="L15" s="4"/>
      <c r="M15" s="6"/>
      <c r="N15" s="5"/>
      <c r="O15" s="1"/>
    </row>
    <row r="16" spans="1:15" x14ac:dyDescent="0.75">
      <c r="A16" s="2">
        <v>1</v>
      </c>
      <c r="B16" s="2">
        <v>15</v>
      </c>
      <c r="C16" s="2" t="s">
        <v>12</v>
      </c>
      <c r="D16" s="2">
        <v>2</v>
      </c>
      <c r="E16" s="1" t="s">
        <v>9</v>
      </c>
      <c r="F16" s="1">
        <v>0.72588853399999997</v>
      </c>
      <c r="G16">
        <v>-104124.391831</v>
      </c>
      <c r="H16">
        <v>27.981060000005499</v>
      </c>
      <c r="I16">
        <v>0</v>
      </c>
      <c r="J16" t="s">
        <v>49</v>
      </c>
      <c r="L16" s="4"/>
      <c r="M16" s="6"/>
      <c r="N16" s="5"/>
      <c r="O16" s="1"/>
    </row>
    <row r="17" spans="1:15" x14ac:dyDescent="0.75">
      <c r="A17" s="2">
        <v>1</v>
      </c>
      <c r="B17" s="2">
        <v>16</v>
      </c>
      <c r="C17" s="2" t="s">
        <v>12</v>
      </c>
      <c r="D17" s="2">
        <v>8</v>
      </c>
      <c r="E17" s="1" t="s">
        <v>10</v>
      </c>
      <c r="F17" s="1">
        <v>-8.2521230999999997E-3</v>
      </c>
      <c r="G17">
        <v>-104096.414364</v>
      </c>
      <c r="H17">
        <v>3.5930000012740402E-3</v>
      </c>
      <c r="I17">
        <v>0.93244000000000005</v>
      </c>
      <c r="J17" t="s">
        <v>48</v>
      </c>
      <c r="L17" s="4"/>
      <c r="M17" s="6"/>
      <c r="N17" s="5"/>
      <c r="O17" s="1"/>
    </row>
    <row r="18" spans="1:15" x14ac:dyDescent="0.75">
      <c r="A18" s="2">
        <v>1</v>
      </c>
      <c r="B18" s="2">
        <v>17</v>
      </c>
      <c r="C18" s="2" t="s">
        <v>12</v>
      </c>
      <c r="D18" s="2">
        <v>9</v>
      </c>
      <c r="E18" s="1" t="s">
        <v>11</v>
      </c>
      <c r="F18" s="1">
        <v>-8.1527286700000007E-2</v>
      </c>
      <c r="G18">
        <v>-104096.76564300001</v>
      </c>
      <c r="H18">
        <v>0.35487200001079999</v>
      </c>
      <c r="I18">
        <v>0.39953</v>
      </c>
      <c r="J18" t="s">
        <v>48</v>
      </c>
      <c r="L18" s="4"/>
      <c r="M18" s="6"/>
      <c r="N18" s="5"/>
      <c r="O18" s="1"/>
    </row>
    <row r="19" spans="1:15" x14ac:dyDescent="0.75">
      <c r="A19" s="2">
        <v>1</v>
      </c>
      <c r="B19" s="2">
        <v>18</v>
      </c>
      <c r="C19" s="2" t="s">
        <v>12</v>
      </c>
    </row>
    <row r="20" spans="1:15" x14ac:dyDescent="0.75">
      <c r="A20" s="2">
        <v>1</v>
      </c>
      <c r="B20" s="2">
        <v>19</v>
      </c>
      <c r="C20" s="2" t="s">
        <v>12</v>
      </c>
    </row>
    <row r="21" spans="1:15" x14ac:dyDescent="0.75">
      <c r="A21" s="2">
        <v>2</v>
      </c>
      <c r="B21" s="2">
        <v>1</v>
      </c>
      <c r="C21" s="2" t="s">
        <v>13</v>
      </c>
      <c r="E21" t="s">
        <v>39</v>
      </c>
      <c r="F21" t="s">
        <v>13</v>
      </c>
    </row>
    <row r="22" spans="1:15" x14ac:dyDescent="0.75">
      <c r="A22" s="2">
        <v>2</v>
      </c>
      <c r="B22" s="2">
        <v>2</v>
      </c>
      <c r="C22" s="2" t="s">
        <v>13</v>
      </c>
    </row>
    <row r="23" spans="1:15" x14ac:dyDescent="0.75">
      <c r="A23" s="2">
        <v>2</v>
      </c>
      <c r="B23" s="2">
        <v>3</v>
      </c>
      <c r="C23" s="2" t="s">
        <v>13</v>
      </c>
      <c r="E23" t="s">
        <v>40</v>
      </c>
      <c r="F23">
        <v>-187981.54298200001</v>
      </c>
      <c r="L23" s="6"/>
    </row>
    <row r="24" spans="1:15" x14ac:dyDescent="0.75">
      <c r="A24" s="2">
        <v>2</v>
      </c>
      <c r="B24" s="2">
        <v>4</v>
      </c>
      <c r="C24" s="2" t="s">
        <v>13</v>
      </c>
      <c r="E24" t="s">
        <v>41</v>
      </c>
      <c r="F24">
        <v>-187997.35901700001</v>
      </c>
      <c r="L24" s="6"/>
    </row>
    <row r="25" spans="1:15" x14ac:dyDescent="0.75">
      <c r="A25" s="2">
        <v>2</v>
      </c>
      <c r="B25" s="2">
        <v>5</v>
      </c>
      <c r="C25" s="2" t="s">
        <v>13</v>
      </c>
      <c r="E25" t="s">
        <v>42</v>
      </c>
      <c r="F25">
        <v>15.8160349999961</v>
      </c>
      <c r="G25" t="s">
        <v>45</v>
      </c>
      <c r="H25" s="1">
        <v>2.3048647500199999E-4</v>
      </c>
      <c r="L25" s="5"/>
      <c r="N25" s="1"/>
    </row>
    <row r="26" spans="1:15" x14ac:dyDescent="0.75">
      <c r="A26" s="2">
        <v>2</v>
      </c>
      <c r="B26" s="2">
        <v>6</v>
      </c>
      <c r="C26" s="2" t="s">
        <v>13</v>
      </c>
    </row>
    <row r="27" spans="1:15" x14ac:dyDescent="0.75">
      <c r="A27" s="2">
        <v>2</v>
      </c>
      <c r="B27" s="2">
        <v>7</v>
      </c>
      <c r="C27" s="2" t="s">
        <v>13</v>
      </c>
    </row>
    <row r="28" spans="1:15" x14ac:dyDescent="0.75">
      <c r="A28" s="2">
        <v>2</v>
      </c>
      <c r="B28" s="2">
        <v>8</v>
      </c>
      <c r="C28" s="2" t="s">
        <v>13</v>
      </c>
      <c r="E28" t="s">
        <v>43</v>
      </c>
      <c r="F28" t="s">
        <v>1</v>
      </c>
      <c r="G28" t="s">
        <v>44</v>
      </c>
      <c r="H28" t="s">
        <v>2</v>
      </c>
      <c r="I28" t="s">
        <v>45</v>
      </c>
      <c r="J28" t="s">
        <v>37</v>
      </c>
    </row>
    <row r="29" spans="1:15" x14ac:dyDescent="0.75">
      <c r="A29" s="2">
        <v>2</v>
      </c>
      <c r="B29" s="2">
        <v>9</v>
      </c>
      <c r="C29" s="2" t="s">
        <v>13</v>
      </c>
      <c r="D29" s="2">
        <v>3</v>
      </c>
      <c r="E29" t="s">
        <v>3</v>
      </c>
      <c r="F29" s="1">
        <v>2.6800569400000002E-2</v>
      </c>
      <c r="G29">
        <v>-187981.88409199999</v>
      </c>
      <c r="H29">
        <v>0.34110999997938002</v>
      </c>
      <c r="I29">
        <v>0.40882000000000002</v>
      </c>
      <c r="J29" t="s">
        <v>49</v>
      </c>
      <c r="L29" s="4"/>
      <c r="M29" s="6"/>
      <c r="N29" s="5"/>
      <c r="O29" s="1"/>
    </row>
    <row r="30" spans="1:15" x14ac:dyDescent="0.75">
      <c r="A30" s="2">
        <v>2</v>
      </c>
      <c r="B30" s="2">
        <v>10</v>
      </c>
      <c r="C30" s="2" t="s">
        <v>13</v>
      </c>
      <c r="D30" s="2">
        <v>4</v>
      </c>
      <c r="E30" t="s">
        <v>4</v>
      </c>
      <c r="F30" s="1">
        <v>8.6435607900000003E-2</v>
      </c>
      <c r="G30">
        <v>-187983.42409300001</v>
      </c>
      <c r="H30">
        <v>1.8811109999951401</v>
      </c>
      <c r="I30">
        <v>5.2420000000000001E-2</v>
      </c>
      <c r="J30" t="s">
        <v>49</v>
      </c>
      <c r="L30" s="4"/>
      <c r="M30" s="6"/>
      <c r="N30" s="5"/>
      <c r="O30" s="1"/>
    </row>
    <row r="31" spans="1:15" x14ac:dyDescent="0.75">
      <c r="A31" s="2">
        <v>2</v>
      </c>
      <c r="B31" s="2">
        <v>11</v>
      </c>
      <c r="C31" s="2" t="s">
        <v>13</v>
      </c>
      <c r="D31" s="2">
        <v>6</v>
      </c>
      <c r="E31" t="s">
        <v>5</v>
      </c>
      <c r="F31" s="1">
        <v>3.5297031E-2</v>
      </c>
      <c r="G31">
        <v>-187983.107862</v>
      </c>
      <c r="H31">
        <v>1.5648799999908001</v>
      </c>
      <c r="I31">
        <v>7.6880000000000004E-2</v>
      </c>
      <c r="J31" t="s">
        <v>49</v>
      </c>
      <c r="L31" s="4"/>
      <c r="M31" s="6"/>
      <c r="N31" s="5"/>
      <c r="O31" s="1"/>
    </row>
    <row r="32" spans="1:15" x14ac:dyDescent="0.75">
      <c r="A32" s="2">
        <v>2</v>
      </c>
      <c r="B32" s="2">
        <v>12</v>
      </c>
      <c r="C32" s="2" t="s">
        <v>13</v>
      </c>
      <c r="D32" s="2">
        <v>1</v>
      </c>
      <c r="E32" t="s">
        <v>6</v>
      </c>
      <c r="F32" s="1">
        <v>-6.5050780099999997E-2</v>
      </c>
      <c r="G32">
        <v>-187983.62324799999</v>
      </c>
      <c r="H32">
        <v>2.0802659999753801</v>
      </c>
      <c r="I32">
        <v>4.138E-2</v>
      </c>
      <c r="J32" t="s">
        <v>48</v>
      </c>
      <c r="L32" s="4"/>
      <c r="M32" s="6"/>
      <c r="N32" s="5"/>
      <c r="O32" s="1"/>
    </row>
    <row r="33" spans="1:15" x14ac:dyDescent="0.75">
      <c r="A33" s="2">
        <v>2</v>
      </c>
      <c r="B33" s="2">
        <v>13</v>
      </c>
      <c r="C33" s="2" t="s">
        <v>13</v>
      </c>
      <c r="D33" s="2">
        <v>5</v>
      </c>
      <c r="E33" s="1" t="s">
        <v>7</v>
      </c>
      <c r="F33" s="1">
        <v>-2.7386493299999998E-2</v>
      </c>
      <c r="G33">
        <v>-187981.71862199999</v>
      </c>
      <c r="H33">
        <v>0.17563999997218999</v>
      </c>
      <c r="I33">
        <v>0.55339000000000005</v>
      </c>
      <c r="J33" t="s">
        <v>48</v>
      </c>
      <c r="L33" s="4"/>
      <c r="M33" s="6"/>
      <c r="N33" s="5"/>
      <c r="O33" s="1"/>
    </row>
    <row r="34" spans="1:15" x14ac:dyDescent="0.75">
      <c r="A34" s="2">
        <v>2</v>
      </c>
      <c r="B34" s="2">
        <v>14</v>
      </c>
      <c r="C34" s="2" t="s">
        <v>13</v>
      </c>
      <c r="D34" s="2">
        <v>7</v>
      </c>
      <c r="E34" s="1" t="s">
        <v>8</v>
      </c>
      <c r="F34" s="1">
        <v>3.1774915399999999E-2</v>
      </c>
      <c r="G34">
        <v>-187981.86747900001</v>
      </c>
      <c r="H34">
        <v>0.32449699999415299</v>
      </c>
      <c r="I34">
        <v>0.42047000000000001</v>
      </c>
      <c r="J34" t="s">
        <v>49</v>
      </c>
      <c r="L34" s="4"/>
      <c r="M34" s="6"/>
      <c r="N34" s="5"/>
      <c r="O34" s="1"/>
    </row>
    <row r="35" spans="1:15" x14ac:dyDescent="0.75">
      <c r="A35" s="2">
        <v>2</v>
      </c>
      <c r="B35" s="2">
        <v>15</v>
      </c>
      <c r="C35" s="2" t="s">
        <v>13</v>
      </c>
      <c r="D35" s="2">
        <v>2</v>
      </c>
      <c r="E35" s="1" t="s">
        <v>9</v>
      </c>
      <c r="F35" s="1">
        <v>0.148358672</v>
      </c>
      <c r="G35">
        <v>-187983.667778</v>
      </c>
      <c r="H35">
        <v>2.1247959999891401</v>
      </c>
      <c r="I35">
        <v>3.9260000000000003E-2</v>
      </c>
      <c r="J35" t="s">
        <v>49</v>
      </c>
      <c r="L35" s="4"/>
      <c r="M35" s="6"/>
      <c r="N35" s="5"/>
      <c r="O35" s="1"/>
    </row>
    <row r="36" spans="1:15" x14ac:dyDescent="0.75">
      <c r="A36" s="2">
        <v>2</v>
      </c>
      <c r="B36" s="2">
        <v>16</v>
      </c>
      <c r="C36" s="2" t="s">
        <v>13</v>
      </c>
      <c r="D36" s="2">
        <v>8</v>
      </c>
      <c r="E36" s="1" t="s">
        <v>10</v>
      </c>
      <c r="F36" s="1">
        <v>-4.7067038899999997E-2</v>
      </c>
      <c r="G36">
        <v>-187981.758489</v>
      </c>
      <c r="H36">
        <v>0.21550699998624601</v>
      </c>
      <c r="I36">
        <v>0.51149</v>
      </c>
      <c r="J36" t="s">
        <v>48</v>
      </c>
      <c r="L36" s="4"/>
      <c r="M36" s="6"/>
      <c r="N36" s="5"/>
      <c r="O36" s="1"/>
    </row>
    <row r="37" spans="1:15" x14ac:dyDescent="0.75">
      <c r="A37" s="2">
        <v>2</v>
      </c>
      <c r="B37" s="2">
        <v>17</v>
      </c>
      <c r="C37" s="2" t="s">
        <v>13</v>
      </c>
      <c r="D37" s="2">
        <v>9</v>
      </c>
      <c r="E37" s="1" t="s">
        <v>11</v>
      </c>
      <c r="F37" s="1">
        <v>0.21780545200000001</v>
      </c>
      <c r="G37">
        <v>-187987.92245099999</v>
      </c>
      <c r="H37">
        <v>6.3794689999776804</v>
      </c>
      <c r="I37">
        <v>3.5E-4</v>
      </c>
      <c r="J37" t="s">
        <v>49</v>
      </c>
      <c r="L37" s="4"/>
      <c r="M37" s="6"/>
      <c r="N37" s="5"/>
      <c r="O37" s="1"/>
    </row>
    <row r="38" spans="1:15" x14ac:dyDescent="0.75">
      <c r="A38" s="2">
        <v>3</v>
      </c>
      <c r="B38" s="2">
        <v>1</v>
      </c>
      <c r="C38" s="2" t="s">
        <v>14</v>
      </c>
      <c r="E38" t="s">
        <v>39</v>
      </c>
      <c r="F38" t="s">
        <v>14</v>
      </c>
    </row>
    <row r="39" spans="1:15" x14ac:dyDescent="0.75">
      <c r="A39" s="2">
        <v>3</v>
      </c>
      <c r="B39" s="2">
        <v>2</v>
      </c>
      <c r="C39" s="2" t="s">
        <v>14</v>
      </c>
    </row>
    <row r="40" spans="1:15" x14ac:dyDescent="0.75">
      <c r="A40" s="2">
        <v>3</v>
      </c>
      <c r="B40" s="2">
        <v>3</v>
      </c>
      <c r="C40" s="2" t="s">
        <v>14</v>
      </c>
      <c r="E40" t="s">
        <v>40</v>
      </c>
      <c r="F40">
        <v>-103550.26749100001</v>
      </c>
      <c r="L40" s="6"/>
    </row>
    <row r="41" spans="1:15" x14ac:dyDescent="0.75">
      <c r="A41" s="2">
        <v>3</v>
      </c>
      <c r="B41" s="2">
        <v>4</v>
      </c>
      <c r="C41" s="2" t="s">
        <v>14</v>
      </c>
      <c r="E41" t="s">
        <v>41</v>
      </c>
      <c r="F41">
        <v>-103677.37307099999</v>
      </c>
      <c r="L41" s="6"/>
    </row>
    <row r="42" spans="1:15" x14ac:dyDescent="0.75">
      <c r="A42" s="2">
        <v>3</v>
      </c>
      <c r="B42" s="2">
        <v>5</v>
      </c>
      <c r="C42" s="2" t="s">
        <v>14</v>
      </c>
      <c r="E42" t="s">
        <v>42</v>
      </c>
      <c r="F42">
        <v>127.105579999988</v>
      </c>
      <c r="G42" t="s">
        <v>45</v>
      </c>
      <c r="H42" s="1">
        <v>1.28738536873E-49</v>
      </c>
      <c r="L42" s="5"/>
      <c r="N42" s="1"/>
    </row>
    <row r="43" spans="1:15" x14ac:dyDescent="0.75">
      <c r="A43" s="2">
        <v>3</v>
      </c>
      <c r="B43" s="2">
        <v>6</v>
      </c>
      <c r="C43" s="2" t="s">
        <v>14</v>
      </c>
    </row>
    <row r="44" spans="1:15" x14ac:dyDescent="0.75">
      <c r="A44" s="2">
        <v>3</v>
      </c>
      <c r="B44" s="2">
        <v>7</v>
      </c>
      <c r="C44" s="2" t="s">
        <v>14</v>
      </c>
    </row>
    <row r="45" spans="1:15" x14ac:dyDescent="0.75">
      <c r="A45" s="2">
        <v>3</v>
      </c>
      <c r="B45" s="2">
        <v>8</v>
      </c>
      <c r="C45" s="2" t="s">
        <v>14</v>
      </c>
      <c r="E45" t="s">
        <v>43</v>
      </c>
      <c r="F45" t="s">
        <v>1</v>
      </c>
      <c r="G45" t="s">
        <v>44</v>
      </c>
      <c r="H45" t="s">
        <v>2</v>
      </c>
      <c r="I45" t="s">
        <v>45</v>
      </c>
      <c r="J45" t="s">
        <v>37</v>
      </c>
    </row>
    <row r="46" spans="1:15" x14ac:dyDescent="0.75">
      <c r="A46" s="2">
        <v>3</v>
      </c>
      <c r="B46" s="2">
        <v>9</v>
      </c>
      <c r="C46" s="2" t="s">
        <v>14</v>
      </c>
      <c r="D46" s="2">
        <v>3</v>
      </c>
      <c r="E46" t="s">
        <v>3</v>
      </c>
      <c r="F46" s="1">
        <v>0.11209709700000001</v>
      </c>
      <c r="G46">
        <v>-103553.406437</v>
      </c>
      <c r="H46">
        <v>3.1389459999918401</v>
      </c>
      <c r="I46">
        <v>1.223E-2</v>
      </c>
      <c r="J46" t="s">
        <v>49</v>
      </c>
      <c r="L46" s="4"/>
      <c r="M46" s="6"/>
      <c r="N46" s="5"/>
      <c r="O46" s="1"/>
    </row>
    <row r="47" spans="1:15" x14ac:dyDescent="0.75">
      <c r="A47" s="2">
        <v>3</v>
      </c>
      <c r="B47" s="2">
        <v>10</v>
      </c>
      <c r="C47" s="2" t="s">
        <v>14</v>
      </c>
      <c r="D47" s="2">
        <v>4</v>
      </c>
      <c r="E47" t="s">
        <v>4</v>
      </c>
      <c r="F47" s="1">
        <v>0.151303416</v>
      </c>
      <c r="G47">
        <v>-103553.181062</v>
      </c>
      <c r="H47">
        <v>2.9135709999973098</v>
      </c>
      <c r="I47">
        <v>1.5779999999999999E-2</v>
      </c>
      <c r="J47" t="s">
        <v>49</v>
      </c>
      <c r="L47" s="4"/>
      <c r="M47" s="6"/>
      <c r="N47" s="5"/>
      <c r="O47" s="1"/>
    </row>
    <row r="48" spans="1:15" x14ac:dyDescent="0.75">
      <c r="A48" s="2">
        <v>3</v>
      </c>
      <c r="B48" s="2">
        <v>11</v>
      </c>
      <c r="C48" s="2" t="s">
        <v>14</v>
      </c>
      <c r="D48" s="2">
        <v>6</v>
      </c>
      <c r="E48" t="s">
        <v>5</v>
      </c>
      <c r="F48" s="1">
        <v>2.3867607499999999E-2</v>
      </c>
      <c r="G48">
        <v>-103550.734092</v>
      </c>
      <c r="H48">
        <v>0.46660099999280602</v>
      </c>
      <c r="I48">
        <v>0.33402999999999999</v>
      </c>
      <c r="J48" t="s">
        <v>49</v>
      </c>
      <c r="L48" s="4"/>
      <c r="M48" s="6"/>
      <c r="N48" s="5"/>
      <c r="O48" s="1"/>
    </row>
    <row r="49" spans="1:15" x14ac:dyDescent="0.75">
      <c r="A49" s="2">
        <v>3</v>
      </c>
      <c r="B49" s="2">
        <v>12</v>
      </c>
      <c r="C49" s="2" t="s">
        <v>14</v>
      </c>
      <c r="D49" s="2">
        <v>1</v>
      </c>
      <c r="E49" t="s">
        <v>6</v>
      </c>
      <c r="F49" s="1">
        <v>0.35751334800000001</v>
      </c>
      <c r="G49">
        <v>-103582.480755</v>
      </c>
      <c r="H49">
        <v>32.213263999990801</v>
      </c>
      <c r="I49">
        <v>0</v>
      </c>
      <c r="J49" t="s">
        <v>49</v>
      </c>
      <c r="L49" s="4"/>
      <c r="M49" s="6"/>
      <c r="N49" s="5"/>
      <c r="O49" s="1"/>
    </row>
    <row r="50" spans="1:15" x14ac:dyDescent="0.75">
      <c r="A50" s="2">
        <v>3</v>
      </c>
      <c r="B50" s="2">
        <v>13</v>
      </c>
      <c r="C50" s="2" t="s">
        <v>14</v>
      </c>
      <c r="D50" s="2">
        <v>5</v>
      </c>
      <c r="E50" s="1" t="s">
        <v>7</v>
      </c>
      <c r="F50" s="1">
        <v>4.2952879300000003E-2</v>
      </c>
      <c r="G50">
        <v>-103550.51555700001</v>
      </c>
      <c r="H50">
        <v>0.24806600000010801</v>
      </c>
      <c r="I50">
        <v>0.48120000000000002</v>
      </c>
      <c r="J50" t="s">
        <v>49</v>
      </c>
      <c r="L50" s="4"/>
      <c r="M50" s="6"/>
      <c r="N50" s="5"/>
      <c r="O50" s="1"/>
    </row>
    <row r="51" spans="1:15" x14ac:dyDescent="0.75">
      <c r="A51" s="2">
        <v>3</v>
      </c>
      <c r="B51" s="2">
        <v>14</v>
      </c>
      <c r="C51" s="2" t="s">
        <v>14</v>
      </c>
      <c r="D51" s="2">
        <v>7</v>
      </c>
      <c r="E51" s="1" t="s">
        <v>8</v>
      </c>
      <c r="F51" s="1">
        <v>0.38576737</v>
      </c>
      <c r="G51">
        <v>-103572.96515</v>
      </c>
      <c r="H51">
        <v>22.6976589999976</v>
      </c>
      <c r="I51" s="1">
        <v>0</v>
      </c>
      <c r="J51" t="s">
        <v>49</v>
      </c>
      <c r="L51" s="4"/>
      <c r="M51" s="6"/>
      <c r="N51" s="5"/>
      <c r="O51" s="1"/>
    </row>
    <row r="52" spans="1:15" x14ac:dyDescent="0.75">
      <c r="A52" s="2">
        <v>3</v>
      </c>
      <c r="B52" s="2">
        <v>15</v>
      </c>
      <c r="C52" s="2" t="s">
        <v>14</v>
      </c>
      <c r="D52" s="2">
        <v>2</v>
      </c>
      <c r="E52" s="1" t="s">
        <v>9</v>
      </c>
      <c r="F52" s="1">
        <v>0.831877749</v>
      </c>
      <c r="G52">
        <v>-103583.884018</v>
      </c>
      <c r="H52">
        <v>33.616526999991002</v>
      </c>
      <c r="I52">
        <v>0</v>
      </c>
      <c r="J52" t="s">
        <v>49</v>
      </c>
      <c r="L52" s="4"/>
      <c r="M52" s="6"/>
      <c r="N52" s="5"/>
      <c r="O52" s="1"/>
    </row>
    <row r="53" spans="1:15" x14ac:dyDescent="0.75">
      <c r="A53" s="2">
        <v>3</v>
      </c>
      <c r="B53" s="2">
        <v>16</v>
      </c>
      <c r="C53" s="2" t="s">
        <v>14</v>
      </c>
      <c r="D53" s="2">
        <v>8</v>
      </c>
      <c r="E53" s="1" t="s">
        <v>10</v>
      </c>
      <c r="F53" s="1">
        <v>6.5694394899999994E-2</v>
      </c>
      <c r="G53">
        <v>-103550.489973</v>
      </c>
      <c r="H53">
        <v>0.22248199999739801</v>
      </c>
      <c r="I53">
        <v>0.50473999999999997</v>
      </c>
      <c r="J53" t="s">
        <v>49</v>
      </c>
      <c r="L53" s="4"/>
      <c r="M53" s="6"/>
      <c r="N53" s="5"/>
      <c r="O53" s="1"/>
    </row>
    <row r="54" spans="1:15" x14ac:dyDescent="0.75">
      <c r="A54" s="2">
        <v>3</v>
      </c>
      <c r="B54" s="2">
        <v>17</v>
      </c>
      <c r="C54" s="2" t="s">
        <v>14</v>
      </c>
      <c r="D54" s="2">
        <v>9</v>
      </c>
      <c r="E54" s="1" t="s">
        <v>11</v>
      </c>
      <c r="F54" s="1">
        <v>0.118335169</v>
      </c>
      <c r="G54">
        <v>-103550.991903</v>
      </c>
      <c r="H54">
        <v>0.72441199999593597</v>
      </c>
      <c r="I54">
        <v>0.22872000000000001</v>
      </c>
      <c r="J54" t="s">
        <v>49</v>
      </c>
      <c r="L54" s="4"/>
      <c r="M54" s="6"/>
      <c r="N54" s="5"/>
      <c r="O54" s="1"/>
    </row>
    <row r="55" spans="1:15" x14ac:dyDescent="0.75">
      <c r="A55" s="2">
        <f>A54+1</f>
        <v>4</v>
      </c>
      <c r="B55" s="2">
        <v>18</v>
      </c>
      <c r="C55" s="2" t="s">
        <v>13</v>
      </c>
    </row>
    <row r="56" spans="1:15" x14ac:dyDescent="0.75">
      <c r="A56" s="2">
        <v>4</v>
      </c>
      <c r="B56" s="2">
        <v>1</v>
      </c>
      <c r="C56" s="2" t="s">
        <v>15</v>
      </c>
      <c r="E56" t="s">
        <v>39</v>
      </c>
      <c r="F56" t="s">
        <v>15</v>
      </c>
    </row>
    <row r="57" spans="1:15" x14ac:dyDescent="0.75">
      <c r="A57" s="2">
        <v>4</v>
      </c>
      <c r="B57" s="2">
        <v>2</v>
      </c>
      <c r="C57" s="2" t="s">
        <v>15</v>
      </c>
    </row>
    <row r="58" spans="1:15" x14ac:dyDescent="0.75">
      <c r="A58" s="2">
        <v>4</v>
      </c>
      <c r="B58" s="2">
        <v>3</v>
      </c>
      <c r="C58" s="2" t="s">
        <v>15</v>
      </c>
      <c r="E58" t="s">
        <v>40</v>
      </c>
      <c r="F58">
        <v>-90558.699231000006</v>
      </c>
      <c r="L58" s="6"/>
    </row>
    <row r="59" spans="1:15" x14ac:dyDescent="0.75">
      <c r="A59" s="2">
        <v>4</v>
      </c>
      <c r="B59" s="2">
        <v>4</v>
      </c>
      <c r="C59" s="2" t="s">
        <v>15</v>
      </c>
      <c r="E59" t="s">
        <v>41</v>
      </c>
      <c r="F59">
        <v>-90664.488265000007</v>
      </c>
      <c r="L59" s="6"/>
    </row>
    <row r="60" spans="1:15" x14ac:dyDescent="0.75">
      <c r="A60" s="2">
        <v>4</v>
      </c>
      <c r="B60" s="2">
        <v>5</v>
      </c>
      <c r="C60" s="2" t="s">
        <v>15</v>
      </c>
      <c r="E60" t="s">
        <v>42</v>
      </c>
      <c r="F60">
        <v>105.789034000001</v>
      </c>
      <c r="G60" t="s">
        <v>45</v>
      </c>
      <c r="H60" s="1">
        <v>1.2324618557699999E-40</v>
      </c>
      <c r="L60" s="5"/>
      <c r="N60" s="1"/>
    </row>
    <row r="61" spans="1:15" x14ac:dyDescent="0.75">
      <c r="A61" s="2">
        <v>4</v>
      </c>
      <c r="B61" s="2">
        <v>6</v>
      </c>
      <c r="C61" s="2" t="s">
        <v>15</v>
      </c>
    </row>
    <row r="62" spans="1:15" x14ac:dyDescent="0.75">
      <c r="A62" s="2">
        <v>4</v>
      </c>
      <c r="B62" s="2">
        <v>7</v>
      </c>
      <c r="C62" s="2" t="s">
        <v>15</v>
      </c>
    </row>
    <row r="63" spans="1:15" x14ac:dyDescent="0.75">
      <c r="A63" s="2">
        <v>4</v>
      </c>
      <c r="B63" s="2">
        <v>8</v>
      </c>
      <c r="C63" s="2" t="s">
        <v>15</v>
      </c>
      <c r="E63" t="s">
        <v>43</v>
      </c>
      <c r="F63" t="s">
        <v>1</v>
      </c>
      <c r="G63" t="s">
        <v>44</v>
      </c>
      <c r="H63" t="s">
        <v>2</v>
      </c>
      <c r="I63" t="s">
        <v>45</v>
      </c>
      <c r="J63" t="s">
        <v>37</v>
      </c>
    </row>
    <row r="64" spans="1:15" x14ac:dyDescent="0.75">
      <c r="A64" s="2">
        <v>4</v>
      </c>
      <c r="B64" s="2">
        <v>9</v>
      </c>
      <c r="C64" s="2" t="s">
        <v>15</v>
      </c>
      <c r="D64" s="2">
        <v>3</v>
      </c>
      <c r="E64" t="s">
        <v>3</v>
      </c>
      <c r="F64" s="1">
        <v>2.1800096099999999E-2</v>
      </c>
      <c r="G64">
        <v>-90558.808007</v>
      </c>
      <c r="H64">
        <v>0.10877599999366699</v>
      </c>
      <c r="I64" s="1">
        <v>0.64090999999999998</v>
      </c>
      <c r="J64" t="s">
        <v>49</v>
      </c>
      <c r="L64" s="4"/>
      <c r="M64" s="6"/>
      <c r="N64" s="5"/>
      <c r="O64" s="1"/>
    </row>
    <row r="65" spans="1:15" x14ac:dyDescent="0.75">
      <c r="A65" s="2">
        <v>4</v>
      </c>
      <c r="B65" s="2">
        <v>10</v>
      </c>
      <c r="C65" s="2" t="s">
        <v>15</v>
      </c>
      <c r="D65" s="2">
        <v>4</v>
      </c>
      <c r="E65" t="s">
        <v>4</v>
      </c>
      <c r="F65" s="1">
        <v>0.22593090699999999</v>
      </c>
      <c r="G65">
        <v>-90564.216918999999</v>
      </c>
      <c r="H65">
        <v>5.5176879999926296</v>
      </c>
      <c r="I65">
        <v>8.8999999999999995E-4</v>
      </c>
      <c r="J65" t="s">
        <v>49</v>
      </c>
      <c r="L65" s="4"/>
      <c r="M65" s="6"/>
      <c r="N65" s="5"/>
      <c r="O65" s="1"/>
    </row>
    <row r="66" spans="1:15" x14ac:dyDescent="0.75">
      <c r="A66" s="2">
        <v>4</v>
      </c>
      <c r="B66" s="2">
        <v>11</v>
      </c>
      <c r="C66" s="2" t="s">
        <v>15</v>
      </c>
      <c r="D66" s="2">
        <v>6</v>
      </c>
      <c r="E66" t="s">
        <v>5</v>
      </c>
      <c r="F66" s="1">
        <v>7.8216060599999998E-2</v>
      </c>
      <c r="G66">
        <v>-90562.899080000003</v>
      </c>
      <c r="H66">
        <v>4.1998489999968998</v>
      </c>
      <c r="I66">
        <v>3.7499999999999999E-3</v>
      </c>
      <c r="J66" t="s">
        <v>49</v>
      </c>
      <c r="L66" s="4"/>
      <c r="M66" s="6"/>
      <c r="N66" s="5"/>
      <c r="O66" s="1"/>
    </row>
    <row r="67" spans="1:15" x14ac:dyDescent="0.75">
      <c r="A67" s="2">
        <v>4</v>
      </c>
      <c r="B67" s="2">
        <v>12</v>
      </c>
      <c r="C67" s="2" t="s">
        <v>15</v>
      </c>
      <c r="D67" s="2">
        <v>1</v>
      </c>
      <c r="E67" t="s">
        <v>6</v>
      </c>
      <c r="F67" s="1">
        <v>0.39500830599999998</v>
      </c>
      <c r="G67">
        <v>-90594.293676999994</v>
      </c>
      <c r="H67">
        <v>35.594445999988203</v>
      </c>
      <c r="I67">
        <v>0</v>
      </c>
      <c r="J67" t="s">
        <v>49</v>
      </c>
      <c r="L67" s="4"/>
      <c r="M67" s="6"/>
      <c r="N67" s="5"/>
      <c r="O67" s="1"/>
    </row>
    <row r="68" spans="1:15" x14ac:dyDescent="0.75">
      <c r="A68" s="2">
        <v>4</v>
      </c>
      <c r="B68" s="2">
        <v>13</v>
      </c>
      <c r="C68" s="2" t="s">
        <v>15</v>
      </c>
      <c r="D68" s="2">
        <v>5</v>
      </c>
      <c r="E68" s="1" t="s">
        <v>7</v>
      </c>
      <c r="F68" s="1">
        <v>-1.4807348099999999E-2</v>
      </c>
      <c r="G68">
        <v>-90558.724308999997</v>
      </c>
      <c r="H68">
        <v>2.5077999991481099E-2</v>
      </c>
      <c r="I68">
        <v>0.82279000000000002</v>
      </c>
      <c r="J68" t="s">
        <v>48</v>
      </c>
      <c r="L68" s="4"/>
      <c r="M68" s="6"/>
      <c r="N68" s="5"/>
      <c r="O68" s="1"/>
    </row>
    <row r="69" spans="1:15" x14ac:dyDescent="0.75">
      <c r="A69" s="2">
        <v>4</v>
      </c>
      <c r="B69" s="2">
        <v>14</v>
      </c>
      <c r="C69" s="2" t="s">
        <v>15</v>
      </c>
      <c r="D69" s="2">
        <v>7</v>
      </c>
      <c r="E69" s="1" t="s">
        <v>8</v>
      </c>
      <c r="F69" s="1">
        <v>0.34498267100000002</v>
      </c>
      <c r="G69">
        <v>-90575.657007999995</v>
      </c>
      <c r="H69">
        <v>16.957776999988699</v>
      </c>
      <c r="I69" s="1">
        <v>0</v>
      </c>
      <c r="J69" t="s">
        <v>49</v>
      </c>
      <c r="L69" s="4"/>
      <c r="M69" s="6"/>
      <c r="N69" s="5"/>
      <c r="O69" s="1"/>
    </row>
    <row r="70" spans="1:15" x14ac:dyDescent="0.75">
      <c r="A70" s="2">
        <v>4</v>
      </c>
      <c r="B70" s="2">
        <v>15</v>
      </c>
      <c r="C70" s="2" t="s">
        <v>15</v>
      </c>
      <c r="D70" s="2">
        <v>2</v>
      </c>
      <c r="E70" s="1" t="s">
        <v>9</v>
      </c>
      <c r="F70" s="1">
        <v>0.72719382399999999</v>
      </c>
      <c r="G70">
        <v>-90579.296715999997</v>
      </c>
      <c r="H70">
        <v>20.597484999991099</v>
      </c>
      <c r="I70">
        <v>0</v>
      </c>
      <c r="J70" t="s">
        <v>49</v>
      </c>
      <c r="L70" s="4"/>
      <c r="M70" s="6"/>
      <c r="N70" s="5"/>
      <c r="O70" s="1"/>
    </row>
    <row r="71" spans="1:15" x14ac:dyDescent="0.75">
      <c r="A71" s="2">
        <v>4</v>
      </c>
      <c r="B71" s="2">
        <v>16</v>
      </c>
      <c r="C71" s="2" t="s">
        <v>15</v>
      </c>
      <c r="D71" s="2">
        <v>8</v>
      </c>
      <c r="E71" s="1" t="s">
        <v>10</v>
      </c>
      <c r="F71" s="1">
        <v>9.9964475699999999E-2</v>
      </c>
      <c r="G71">
        <v>-90559.083247000002</v>
      </c>
      <c r="H71">
        <v>0.38401599999633601</v>
      </c>
      <c r="I71">
        <v>0.38083</v>
      </c>
      <c r="J71" t="s">
        <v>49</v>
      </c>
      <c r="L71" s="4"/>
      <c r="M71" s="6"/>
      <c r="N71" s="5"/>
      <c r="O71" s="1"/>
    </row>
    <row r="72" spans="1:15" x14ac:dyDescent="0.75">
      <c r="A72" s="2">
        <v>4</v>
      </c>
      <c r="B72" s="2">
        <v>17</v>
      </c>
      <c r="C72" s="2" t="s">
        <v>15</v>
      </c>
      <c r="D72" s="2">
        <v>9</v>
      </c>
      <c r="E72" s="1" t="s">
        <v>11</v>
      </c>
      <c r="F72" s="1">
        <v>0.118404679</v>
      </c>
      <c r="G72">
        <v>-90559.339953999995</v>
      </c>
      <c r="H72">
        <v>0.64072299998951998</v>
      </c>
      <c r="I72">
        <v>0.25763000000000003</v>
      </c>
      <c r="J72" t="s">
        <v>49</v>
      </c>
      <c r="L72" s="4"/>
      <c r="M72" s="6"/>
      <c r="N72" s="5"/>
      <c r="O72" s="1"/>
    </row>
    <row r="73" spans="1:15" x14ac:dyDescent="0.75">
      <c r="A73" s="2">
        <f>A72+1</f>
        <v>5</v>
      </c>
      <c r="B73" s="2">
        <v>19</v>
      </c>
      <c r="C73" s="2" t="s">
        <v>13</v>
      </c>
    </row>
    <row r="74" spans="1:15" x14ac:dyDescent="0.75">
      <c r="A74" s="2">
        <v>5</v>
      </c>
      <c r="B74" s="2">
        <v>1</v>
      </c>
      <c r="C74" s="2" t="s">
        <v>16</v>
      </c>
      <c r="E74" t="s">
        <v>39</v>
      </c>
      <c r="F74" t="s">
        <v>16</v>
      </c>
    </row>
    <row r="75" spans="1:15" x14ac:dyDescent="0.75">
      <c r="A75" s="2">
        <v>5</v>
      </c>
      <c r="B75" s="2">
        <v>2</v>
      </c>
      <c r="C75" s="2" t="s">
        <v>16</v>
      </c>
    </row>
    <row r="76" spans="1:15" x14ac:dyDescent="0.75">
      <c r="A76" s="2">
        <v>5</v>
      </c>
      <c r="B76" s="2">
        <v>3</v>
      </c>
      <c r="C76" s="2" t="s">
        <v>16</v>
      </c>
      <c r="E76" t="s">
        <v>40</v>
      </c>
      <c r="F76">
        <v>-108244.820102</v>
      </c>
      <c r="L76" s="6"/>
    </row>
    <row r="77" spans="1:15" x14ac:dyDescent="0.75">
      <c r="A77" s="2">
        <v>5</v>
      </c>
      <c r="B77" s="2">
        <v>4</v>
      </c>
      <c r="C77" s="2" t="s">
        <v>16</v>
      </c>
      <c r="E77" t="s">
        <v>41</v>
      </c>
      <c r="F77">
        <v>-108329.869068</v>
      </c>
      <c r="L77" s="6"/>
    </row>
    <row r="78" spans="1:15" x14ac:dyDescent="0.75">
      <c r="A78" s="2">
        <v>5</v>
      </c>
      <c r="B78" s="2">
        <v>5</v>
      </c>
      <c r="C78" s="2" t="s">
        <v>16</v>
      </c>
      <c r="E78" t="s">
        <v>42</v>
      </c>
      <c r="F78">
        <v>85.048966000002096</v>
      </c>
      <c r="G78" t="s">
        <v>45</v>
      </c>
      <c r="H78" s="1">
        <v>5.8874665195900001E-32</v>
      </c>
      <c r="L78" s="5"/>
      <c r="N78" s="1"/>
    </row>
    <row r="79" spans="1:15" x14ac:dyDescent="0.75">
      <c r="A79" s="2">
        <v>5</v>
      </c>
      <c r="B79" s="2">
        <v>6</v>
      </c>
      <c r="C79" s="2" t="s">
        <v>16</v>
      </c>
    </row>
    <row r="80" spans="1:15" x14ac:dyDescent="0.75">
      <c r="A80" s="2">
        <v>5</v>
      </c>
      <c r="B80" s="2">
        <v>7</v>
      </c>
      <c r="C80" s="2" t="s">
        <v>16</v>
      </c>
    </row>
    <row r="81" spans="1:15" x14ac:dyDescent="0.75">
      <c r="A81" s="2">
        <v>5</v>
      </c>
      <c r="B81" s="2">
        <v>8</v>
      </c>
      <c r="C81" s="2" t="s">
        <v>16</v>
      </c>
      <c r="E81" t="s">
        <v>43</v>
      </c>
      <c r="F81" t="s">
        <v>1</v>
      </c>
      <c r="G81" t="s">
        <v>44</v>
      </c>
      <c r="H81" t="s">
        <v>2</v>
      </c>
      <c r="I81" t="s">
        <v>45</v>
      </c>
      <c r="J81" t="s">
        <v>37</v>
      </c>
    </row>
    <row r="82" spans="1:15" x14ac:dyDescent="0.75">
      <c r="A82" s="2">
        <v>5</v>
      </c>
      <c r="B82" s="2">
        <v>9</v>
      </c>
      <c r="C82" s="2" t="s">
        <v>16</v>
      </c>
      <c r="D82" s="2">
        <v>3</v>
      </c>
      <c r="E82" t="s">
        <v>3</v>
      </c>
      <c r="F82" s="1">
        <v>0.10963484799999999</v>
      </c>
      <c r="G82">
        <v>-108248.100119</v>
      </c>
      <c r="H82">
        <v>3.2800169999973101</v>
      </c>
      <c r="I82">
        <v>1.043E-2</v>
      </c>
      <c r="J82" t="s">
        <v>49</v>
      </c>
      <c r="L82" s="4"/>
      <c r="M82" s="6"/>
      <c r="N82" s="5"/>
      <c r="O82" s="1"/>
    </row>
    <row r="83" spans="1:15" x14ac:dyDescent="0.75">
      <c r="A83" s="2">
        <v>5</v>
      </c>
      <c r="B83" s="2">
        <v>10</v>
      </c>
      <c r="C83" s="2" t="s">
        <v>16</v>
      </c>
      <c r="D83" s="2">
        <v>4</v>
      </c>
      <c r="E83" t="s">
        <v>4</v>
      </c>
      <c r="F83" s="1">
        <v>0.101863678</v>
      </c>
      <c r="G83">
        <v>-108246.311168</v>
      </c>
      <c r="H83">
        <v>1.4910660000023199</v>
      </c>
      <c r="I83">
        <v>8.4190000000000001E-2</v>
      </c>
      <c r="J83" t="s">
        <v>49</v>
      </c>
      <c r="L83" s="4"/>
      <c r="M83" s="6"/>
      <c r="N83" s="5"/>
      <c r="O83" s="1"/>
    </row>
    <row r="84" spans="1:15" x14ac:dyDescent="0.75">
      <c r="A84" s="2">
        <v>5</v>
      </c>
      <c r="B84" s="2">
        <v>11</v>
      </c>
      <c r="C84" s="2" t="s">
        <v>16</v>
      </c>
      <c r="D84" s="2">
        <v>6</v>
      </c>
      <c r="E84" t="s">
        <v>5</v>
      </c>
      <c r="F84" s="1">
        <v>0.103331752</v>
      </c>
      <c r="G84">
        <v>-108254.10092</v>
      </c>
      <c r="H84">
        <v>9.2808179999992699</v>
      </c>
      <c r="I84" s="1">
        <v>2.0000000000000002E-5</v>
      </c>
      <c r="J84" t="s">
        <v>49</v>
      </c>
      <c r="L84" s="4"/>
      <c r="M84" s="6"/>
      <c r="N84" s="5"/>
      <c r="O84" s="1"/>
    </row>
    <row r="85" spans="1:15" x14ac:dyDescent="0.75">
      <c r="A85" s="2">
        <v>5</v>
      </c>
      <c r="B85" s="2">
        <v>12</v>
      </c>
      <c r="C85" s="2" t="s">
        <v>16</v>
      </c>
      <c r="D85" s="2">
        <v>1</v>
      </c>
      <c r="E85" t="s">
        <v>6</v>
      </c>
      <c r="F85" s="1">
        <v>0.13135261500000001</v>
      </c>
      <c r="G85">
        <v>-108249.06527799999</v>
      </c>
      <c r="H85">
        <v>4.24517599999671</v>
      </c>
      <c r="I85" s="1">
        <v>3.5699999999999998E-3</v>
      </c>
      <c r="J85" t="s">
        <v>49</v>
      </c>
      <c r="L85" s="4"/>
      <c r="M85" s="6"/>
      <c r="N85" s="5"/>
      <c r="O85" s="1"/>
    </row>
    <row r="86" spans="1:15" x14ac:dyDescent="0.75">
      <c r="A86" s="2">
        <v>5</v>
      </c>
      <c r="B86" s="2">
        <v>13</v>
      </c>
      <c r="C86" s="2" t="s">
        <v>16</v>
      </c>
      <c r="D86" s="2">
        <v>5</v>
      </c>
      <c r="E86" s="1" t="s">
        <v>7</v>
      </c>
      <c r="F86" s="1">
        <v>-1.94196661E-3</v>
      </c>
      <c r="G86">
        <v>-108244.820685</v>
      </c>
      <c r="H86">
        <v>5.8300000091548998E-4</v>
      </c>
      <c r="I86">
        <v>0.97275999999999996</v>
      </c>
      <c r="J86" t="s">
        <v>48</v>
      </c>
      <c r="L86" s="4"/>
      <c r="M86" s="6"/>
      <c r="N86" s="5"/>
      <c r="O86" s="1"/>
    </row>
    <row r="87" spans="1:15" x14ac:dyDescent="0.75">
      <c r="A87" s="2">
        <v>5</v>
      </c>
      <c r="B87" s="2">
        <v>14</v>
      </c>
      <c r="C87" s="2" t="s">
        <v>16</v>
      </c>
      <c r="D87" s="2">
        <v>7</v>
      </c>
      <c r="E87" s="1" t="s">
        <v>8</v>
      </c>
      <c r="F87" s="1">
        <v>0.37391878200000001</v>
      </c>
      <c r="G87">
        <v>-108265.65078900001</v>
      </c>
      <c r="H87">
        <v>20.830687000008702</v>
      </c>
      <c r="I87">
        <v>0</v>
      </c>
      <c r="J87" t="s">
        <v>49</v>
      </c>
      <c r="L87" s="4"/>
      <c r="M87" s="6"/>
      <c r="N87" s="5"/>
      <c r="O87" s="1"/>
    </row>
    <row r="88" spans="1:15" x14ac:dyDescent="0.75">
      <c r="A88" s="2">
        <v>5</v>
      </c>
      <c r="B88" s="2">
        <v>15</v>
      </c>
      <c r="C88" s="2" t="s">
        <v>16</v>
      </c>
      <c r="D88" s="2">
        <v>2</v>
      </c>
      <c r="E88" s="1" t="s">
        <v>9</v>
      </c>
      <c r="F88" s="1">
        <v>0.81745472100000005</v>
      </c>
      <c r="G88">
        <v>-108267.430595</v>
      </c>
      <c r="H88">
        <v>22.610493000000101</v>
      </c>
      <c r="I88">
        <v>0</v>
      </c>
      <c r="J88" t="s">
        <v>49</v>
      </c>
      <c r="L88" s="4"/>
      <c r="M88" s="6"/>
      <c r="N88" s="5"/>
      <c r="O88" s="1"/>
    </row>
    <row r="89" spans="1:15" x14ac:dyDescent="0.75">
      <c r="A89" s="2">
        <v>5</v>
      </c>
      <c r="B89" s="2">
        <v>16</v>
      </c>
      <c r="C89" s="2" t="s">
        <v>16</v>
      </c>
      <c r="D89" s="2">
        <v>8</v>
      </c>
      <c r="E89" s="1" t="s">
        <v>10</v>
      </c>
      <c r="F89" s="1">
        <v>9.3747707599999994E-2</v>
      </c>
      <c r="G89">
        <v>-108245.314099</v>
      </c>
      <c r="H89">
        <v>0.49399699999776198</v>
      </c>
      <c r="I89">
        <v>0.32023000000000001</v>
      </c>
      <c r="J89" t="s">
        <v>49</v>
      </c>
      <c r="L89" s="4"/>
      <c r="M89" s="6"/>
      <c r="N89" s="5"/>
      <c r="O89" s="1"/>
    </row>
    <row r="90" spans="1:15" x14ac:dyDescent="0.75">
      <c r="A90" s="2">
        <v>5</v>
      </c>
      <c r="B90" s="2">
        <v>17</v>
      </c>
      <c r="C90" s="2" t="s">
        <v>16</v>
      </c>
      <c r="D90" s="2">
        <v>9</v>
      </c>
      <c r="E90" s="1" t="s">
        <v>11</v>
      </c>
      <c r="F90" s="1">
        <v>7.9297477899999996E-2</v>
      </c>
      <c r="G90">
        <v>-108245.176861</v>
      </c>
      <c r="H90">
        <v>0.35675900000205701</v>
      </c>
      <c r="I90">
        <v>0.39828000000000002</v>
      </c>
      <c r="J90" t="s">
        <v>49</v>
      </c>
      <c r="L90" s="4"/>
      <c r="M90" s="6"/>
      <c r="N90" s="5"/>
      <c r="O90" s="1"/>
    </row>
    <row r="91" spans="1:15" x14ac:dyDescent="0.75">
      <c r="A91" s="2">
        <f>A90+1</f>
        <v>6</v>
      </c>
      <c r="B91" s="2">
        <v>18</v>
      </c>
      <c r="C91" s="2" t="s">
        <v>14</v>
      </c>
    </row>
    <row r="92" spans="1:15" x14ac:dyDescent="0.75">
      <c r="A92" s="2">
        <f>A91+1</f>
        <v>7</v>
      </c>
      <c r="B92" s="2">
        <v>19</v>
      </c>
      <c r="C92" s="2" t="s">
        <v>14</v>
      </c>
    </row>
    <row r="93" spans="1:15" x14ac:dyDescent="0.75">
      <c r="A93" s="2">
        <v>6</v>
      </c>
      <c r="B93" s="2">
        <v>1</v>
      </c>
      <c r="C93" s="2" t="s">
        <v>17</v>
      </c>
      <c r="E93" t="s">
        <v>39</v>
      </c>
      <c r="F93" t="s">
        <v>17</v>
      </c>
    </row>
    <row r="94" spans="1:15" x14ac:dyDescent="0.75">
      <c r="A94" s="2">
        <v>6</v>
      </c>
      <c r="B94" s="2">
        <v>2</v>
      </c>
      <c r="C94" s="2" t="s">
        <v>17</v>
      </c>
    </row>
    <row r="95" spans="1:15" x14ac:dyDescent="0.75">
      <c r="A95" s="2">
        <v>6</v>
      </c>
      <c r="B95" s="2">
        <v>3</v>
      </c>
      <c r="C95" s="2" t="s">
        <v>17</v>
      </c>
      <c r="E95" t="s">
        <v>40</v>
      </c>
      <c r="F95">
        <v>-121182.710915</v>
      </c>
      <c r="L95" s="6"/>
    </row>
    <row r="96" spans="1:15" x14ac:dyDescent="0.75">
      <c r="A96" s="2">
        <v>6</v>
      </c>
      <c r="B96" s="2">
        <v>4</v>
      </c>
      <c r="C96" s="2" t="s">
        <v>17</v>
      </c>
      <c r="E96" t="s">
        <v>41</v>
      </c>
      <c r="F96">
        <v>-121251.857104</v>
      </c>
      <c r="L96" s="6"/>
    </row>
    <row r="97" spans="1:15" x14ac:dyDescent="0.75">
      <c r="A97" s="2">
        <v>6</v>
      </c>
      <c r="B97" s="2">
        <v>5</v>
      </c>
      <c r="C97" s="2" t="s">
        <v>17</v>
      </c>
      <c r="E97" t="s">
        <v>42</v>
      </c>
      <c r="F97">
        <v>69.146188999991793</v>
      </c>
      <c r="G97" t="s">
        <v>45</v>
      </c>
      <c r="H97" s="1">
        <v>2.3224866386600002E-25</v>
      </c>
      <c r="L97" s="5"/>
      <c r="N97" s="1"/>
    </row>
    <row r="98" spans="1:15" x14ac:dyDescent="0.75">
      <c r="A98" s="2">
        <v>6</v>
      </c>
      <c r="B98" s="2">
        <v>6</v>
      </c>
      <c r="C98" s="2" t="s">
        <v>17</v>
      </c>
    </row>
    <row r="99" spans="1:15" x14ac:dyDescent="0.75">
      <c r="A99" s="2">
        <v>6</v>
      </c>
      <c r="B99" s="2">
        <v>7</v>
      </c>
      <c r="C99" s="2" t="s">
        <v>17</v>
      </c>
    </row>
    <row r="100" spans="1:15" x14ac:dyDescent="0.75">
      <c r="A100" s="2">
        <v>6</v>
      </c>
      <c r="B100" s="2">
        <v>8</v>
      </c>
      <c r="C100" s="2" t="s">
        <v>17</v>
      </c>
      <c r="E100" t="s">
        <v>43</v>
      </c>
      <c r="F100" t="s">
        <v>1</v>
      </c>
      <c r="G100" t="s">
        <v>44</v>
      </c>
      <c r="H100" t="s">
        <v>2</v>
      </c>
      <c r="I100" t="s">
        <v>45</v>
      </c>
      <c r="J100" t="s">
        <v>37</v>
      </c>
    </row>
    <row r="101" spans="1:15" x14ac:dyDescent="0.75">
      <c r="A101" s="2">
        <v>6</v>
      </c>
      <c r="B101" s="2">
        <v>9</v>
      </c>
      <c r="C101" s="2" t="s">
        <v>17</v>
      </c>
      <c r="D101" s="2">
        <v>3</v>
      </c>
      <c r="E101" t="s">
        <v>3</v>
      </c>
      <c r="F101" s="1">
        <v>6.1791019500000002E-2</v>
      </c>
      <c r="G101">
        <v>-121183.853794</v>
      </c>
      <c r="H101">
        <v>1.1428789999918001</v>
      </c>
      <c r="I101">
        <v>0.13056999999999999</v>
      </c>
      <c r="J101" t="s">
        <v>49</v>
      </c>
      <c r="L101" s="4"/>
      <c r="M101" s="6"/>
      <c r="N101" s="5"/>
      <c r="O101" s="1"/>
    </row>
    <row r="102" spans="1:15" x14ac:dyDescent="0.75">
      <c r="A102" s="2">
        <v>6</v>
      </c>
      <c r="B102" s="2">
        <v>10</v>
      </c>
      <c r="C102" s="2" t="s">
        <v>17</v>
      </c>
      <c r="D102" s="2">
        <v>4</v>
      </c>
      <c r="E102" t="s">
        <v>4</v>
      </c>
      <c r="F102" s="1">
        <v>0.100177155</v>
      </c>
      <c r="G102">
        <v>-121184.304695</v>
      </c>
      <c r="H102">
        <v>1.5937799999955999</v>
      </c>
      <c r="I102">
        <v>7.4200000000000002E-2</v>
      </c>
      <c r="J102" t="s">
        <v>49</v>
      </c>
      <c r="L102" s="4"/>
      <c r="M102" s="6"/>
      <c r="N102" s="5"/>
      <c r="O102" s="1"/>
    </row>
    <row r="103" spans="1:15" x14ac:dyDescent="0.75">
      <c r="A103" s="2">
        <v>6</v>
      </c>
      <c r="B103" s="2">
        <v>11</v>
      </c>
      <c r="C103" s="2" t="s">
        <v>17</v>
      </c>
      <c r="D103" s="2">
        <v>6</v>
      </c>
      <c r="E103" t="s">
        <v>5</v>
      </c>
      <c r="F103" s="1">
        <v>6.9507928299999994E-2</v>
      </c>
      <c r="G103">
        <v>-121186.943976</v>
      </c>
      <c r="H103">
        <v>4.2330609999917197</v>
      </c>
      <c r="I103">
        <v>3.62E-3</v>
      </c>
      <c r="J103" t="s">
        <v>49</v>
      </c>
      <c r="L103" s="4"/>
      <c r="M103" s="6"/>
      <c r="N103" s="5"/>
      <c r="O103" s="1"/>
    </row>
    <row r="104" spans="1:15" x14ac:dyDescent="0.75">
      <c r="A104" s="2">
        <v>6</v>
      </c>
      <c r="B104" s="2">
        <v>12</v>
      </c>
      <c r="C104" s="2" t="s">
        <v>17</v>
      </c>
      <c r="D104" s="2">
        <v>1</v>
      </c>
      <c r="E104" t="s">
        <v>6</v>
      </c>
      <c r="F104" s="1">
        <v>-1.2679998899999999E-2</v>
      </c>
      <c r="G104">
        <v>-121182.759269</v>
      </c>
      <c r="H104">
        <v>4.8353999998653301E-2</v>
      </c>
      <c r="I104">
        <v>0.75582000000000005</v>
      </c>
      <c r="J104" t="s">
        <v>48</v>
      </c>
      <c r="L104" s="4"/>
      <c r="M104" s="6"/>
      <c r="N104" s="5"/>
      <c r="O104" s="1"/>
    </row>
    <row r="105" spans="1:15" x14ac:dyDescent="0.75">
      <c r="A105" s="2">
        <v>6</v>
      </c>
      <c r="B105" s="2">
        <v>13</v>
      </c>
      <c r="C105" s="2" t="s">
        <v>17</v>
      </c>
      <c r="D105" s="2">
        <v>5</v>
      </c>
      <c r="E105" s="1" t="s">
        <v>7</v>
      </c>
      <c r="F105" s="1">
        <v>0.12728755</v>
      </c>
      <c r="G105">
        <v>-121185.02873000001</v>
      </c>
      <c r="H105">
        <v>2.3178150000021498</v>
      </c>
      <c r="I105">
        <v>3.1309999999999998E-2</v>
      </c>
      <c r="J105" t="s">
        <v>49</v>
      </c>
      <c r="L105" s="4"/>
      <c r="M105" s="6"/>
      <c r="N105" s="5"/>
      <c r="O105" s="1"/>
    </row>
    <row r="106" spans="1:15" x14ac:dyDescent="0.75">
      <c r="A106" s="2">
        <v>6</v>
      </c>
      <c r="B106" s="2">
        <v>14</v>
      </c>
      <c r="C106" s="2" t="s">
        <v>17</v>
      </c>
      <c r="D106" s="2">
        <v>7</v>
      </c>
      <c r="E106" s="1" t="s">
        <v>8</v>
      </c>
      <c r="F106" s="1">
        <v>0.30494435399999997</v>
      </c>
      <c r="G106">
        <v>-121200.295554</v>
      </c>
      <c r="H106">
        <v>17.584638999993299</v>
      </c>
      <c r="I106">
        <v>0</v>
      </c>
      <c r="J106" t="s">
        <v>49</v>
      </c>
      <c r="L106" s="4"/>
      <c r="M106" s="6"/>
      <c r="N106" s="5"/>
      <c r="O106" s="1"/>
    </row>
    <row r="107" spans="1:15" x14ac:dyDescent="0.75">
      <c r="A107" s="2">
        <v>6</v>
      </c>
      <c r="B107" s="2">
        <v>15</v>
      </c>
      <c r="C107" s="2" t="s">
        <v>17</v>
      </c>
      <c r="D107" s="2">
        <v>2</v>
      </c>
      <c r="E107" s="1" t="s">
        <v>9</v>
      </c>
      <c r="F107" s="1">
        <v>0.766235428</v>
      </c>
      <c r="G107">
        <v>-121211.24641599999</v>
      </c>
      <c r="H107">
        <v>28.5355009999912</v>
      </c>
      <c r="I107">
        <v>0</v>
      </c>
      <c r="J107" t="s">
        <v>49</v>
      </c>
      <c r="L107" s="4"/>
      <c r="M107" s="6"/>
      <c r="N107" s="5"/>
      <c r="O107" s="1"/>
    </row>
    <row r="108" spans="1:15" x14ac:dyDescent="0.75">
      <c r="A108" s="2">
        <v>6</v>
      </c>
      <c r="B108" s="2">
        <v>16</v>
      </c>
      <c r="C108" s="2" t="s">
        <v>17</v>
      </c>
      <c r="D108" s="2">
        <v>8</v>
      </c>
      <c r="E108" s="1" t="s">
        <v>10</v>
      </c>
      <c r="F108" s="1">
        <v>7.1304576699999997E-2</v>
      </c>
      <c r="G108">
        <v>-121183.020498</v>
      </c>
      <c r="H108">
        <v>0.30958299999474498</v>
      </c>
      <c r="I108">
        <v>0.43136000000000002</v>
      </c>
      <c r="J108" t="s">
        <v>49</v>
      </c>
      <c r="L108" s="4"/>
      <c r="M108" s="6"/>
      <c r="N108" s="5"/>
      <c r="O108" s="1"/>
    </row>
    <row r="109" spans="1:15" x14ac:dyDescent="0.75">
      <c r="A109" s="2">
        <v>6</v>
      </c>
      <c r="B109" s="2">
        <v>17</v>
      </c>
      <c r="C109" s="2" t="s">
        <v>17</v>
      </c>
      <c r="D109" s="2">
        <v>9</v>
      </c>
      <c r="E109" s="1" t="s">
        <v>11</v>
      </c>
      <c r="F109" s="1">
        <v>5.0349106999999997E-2</v>
      </c>
      <c r="G109">
        <v>-121182.894044</v>
      </c>
      <c r="H109">
        <v>0.183128999997279</v>
      </c>
      <c r="I109">
        <v>0.54505000000000003</v>
      </c>
      <c r="J109" t="s">
        <v>49</v>
      </c>
      <c r="L109" s="4"/>
      <c r="M109" s="6"/>
      <c r="N109" s="5"/>
      <c r="O109" s="1"/>
    </row>
    <row r="110" spans="1:15" x14ac:dyDescent="0.75">
      <c r="A110" s="2">
        <f>A109+1</f>
        <v>7</v>
      </c>
      <c r="B110" s="2">
        <v>18</v>
      </c>
      <c r="C110" s="2" t="s">
        <v>15</v>
      </c>
    </row>
    <row r="111" spans="1:15" x14ac:dyDescent="0.75">
      <c r="A111" s="2">
        <f>A110+1</f>
        <v>8</v>
      </c>
      <c r="B111" s="2">
        <v>19</v>
      </c>
      <c r="C111" s="2" t="s">
        <v>15</v>
      </c>
    </row>
    <row r="112" spans="1:15" x14ac:dyDescent="0.75">
      <c r="A112" s="2">
        <v>7</v>
      </c>
      <c r="B112" s="2">
        <v>1</v>
      </c>
      <c r="C112" s="2" t="s">
        <v>18</v>
      </c>
      <c r="E112" t="s">
        <v>39</v>
      </c>
      <c r="F112" t="s">
        <v>18</v>
      </c>
    </row>
    <row r="113" spans="1:15" x14ac:dyDescent="0.75">
      <c r="A113" s="2">
        <v>7</v>
      </c>
      <c r="B113" s="2">
        <v>2</v>
      </c>
      <c r="C113" s="2" t="s">
        <v>18</v>
      </c>
    </row>
    <row r="114" spans="1:15" x14ac:dyDescent="0.75">
      <c r="A114" s="2">
        <v>7</v>
      </c>
      <c r="B114" s="2">
        <v>3</v>
      </c>
      <c r="C114" s="2" t="s">
        <v>18</v>
      </c>
      <c r="E114" t="s">
        <v>40</v>
      </c>
      <c r="F114">
        <v>-102516.16104599999</v>
      </c>
      <c r="L114" s="6"/>
    </row>
    <row r="115" spans="1:15" x14ac:dyDescent="0.75">
      <c r="A115" s="2">
        <v>7</v>
      </c>
      <c r="B115" s="2">
        <v>4</v>
      </c>
      <c r="C115" s="2" t="s">
        <v>18</v>
      </c>
      <c r="E115" t="s">
        <v>41</v>
      </c>
      <c r="F115">
        <v>-102588.54721600001</v>
      </c>
      <c r="L115" s="6"/>
    </row>
    <row r="116" spans="1:15" x14ac:dyDescent="0.75">
      <c r="A116" s="2">
        <v>7</v>
      </c>
      <c r="B116" s="2">
        <v>5</v>
      </c>
      <c r="C116" s="2" t="s">
        <v>18</v>
      </c>
      <c r="E116" t="s">
        <v>42</v>
      </c>
      <c r="F116">
        <v>72.386170000012498</v>
      </c>
      <c r="G116" t="s">
        <v>45</v>
      </c>
      <c r="H116" s="1">
        <v>1.06524334707E-26</v>
      </c>
      <c r="L116" s="5"/>
      <c r="N116" s="1"/>
    </row>
    <row r="117" spans="1:15" x14ac:dyDescent="0.75">
      <c r="A117" s="2">
        <v>7</v>
      </c>
      <c r="B117" s="2">
        <v>6</v>
      </c>
      <c r="C117" s="2" t="s">
        <v>18</v>
      </c>
    </row>
    <row r="118" spans="1:15" x14ac:dyDescent="0.75">
      <c r="A118" s="2">
        <v>7</v>
      </c>
      <c r="B118" s="2">
        <v>7</v>
      </c>
      <c r="C118" s="2" t="s">
        <v>18</v>
      </c>
    </row>
    <row r="119" spans="1:15" x14ac:dyDescent="0.75">
      <c r="A119" s="2">
        <v>7</v>
      </c>
      <c r="B119" s="2">
        <v>8</v>
      </c>
      <c r="C119" s="2" t="s">
        <v>18</v>
      </c>
      <c r="E119" t="s">
        <v>43</v>
      </c>
      <c r="F119" t="s">
        <v>1</v>
      </c>
      <c r="G119" t="s">
        <v>44</v>
      </c>
      <c r="H119" t="s">
        <v>2</v>
      </c>
      <c r="I119" t="s">
        <v>45</v>
      </c>
      <c r="J119" t="s">
        <v>37</v>
      </c>
    </row>
    <row r="120" spans="1:15" x14ac:dyDescent="0.75">
      <c r="A120" s="2">
        <v>7</v>
      </c>
      <c r="B120" s="2">
        <v>9</v>
      </c>
      <c r="C120" s="2" t="s">
        <v>18</v>
      </c>
      <c r="D120" s="2">
        <v>3</v>
      </c>
      <c r="E120" t="s">
        <v>3</v>
      </c>
      <c r="F120" s="1">
        <v>0.17370466000000001</v>
      </c>
      <c r="G120">
        <v>-102523.378383</v>
      </c>
      <c r="H120" s="1">
        <v>7.2173370000091301</v>
      </c>
      <c r="I120">
        <v>1.4999999999999999E-4</v>
      </c>
      <c r="J120" t="s">
        <v>49</v>
      </c>
      <c r="L120" s="4"/>
      <c r="M120" s="6"/>
      <c r="N120" s="5"/>
      <c r="O120" s="1"/>
    </row>
    <row r="121" spans="1:15" x14ac:dyDescent="0.75">
      <c r="A121" s="2">
        <v>7</v>
      </c>
      <c r="B121" s="2">
        <v>10</v>
      </c>
      <c r="C121" s="2" t="s">
        <v>18</v>
      </c>
      <c r="D121" s="2">
        <v>4</v>
      </c>
      <c r="E121" t="s">
        <v>4</v>
      </c>
      <c r="F121" s="1">
        <v>-0.10850814</v>
      </c>
      <c r="G121">
        <v>-102517.619527</v>
      </c>
      <c r="H121">
        <v>1.45848100000876</v>
      </c>
      <c r="I121">
        <v>8.7650000000000006E-2</v>
      </c>
      <c r="J121" t="s">
        <v>48</v>
      </c>
      <c r="L121" s="4"/>
      <c r="M121" s="6"/>
      <c r="N121" s="5"/>
      <c r="O121" s="1"/>
    </row>
    <row r="122" spans="1:15" x14ac:dyDescent="0.75">
      <c r="A122" s="2">
        <v>7</v>
      </c>
      <c r="B122" s="2">
        <v>11</v>
      </c>
      <c r="C122" s="2" t="s">
        <v>18</v>
      </c>
      <c r="D122" s="2">
        <v>6</v>
      </c>
      <c r="E122" t="s">
        <v>5</v>
      </c>
      <c r="F122" s="1">
        <v>4.4421670000000003E-2</v>
      </c>
      <c r="G122">
        <v>-102517.78234799999</v>
      </c>
      <c r="H122">
        <v>1.6213019999995499</v>
      </c>
      <c r="I122">
        <v>7.1749999999999994E-2</v>
      </c>
      <c r="J122" t="s">
        <v>49</v>
      </c>
      <c r="L122" s="4"/>
      <c r="M122" s="6"/>
      <c r="N122" s="5"/>
      <c r="O122" s="1"/>
    </row>
    <row r="123" spans="1:15" x14ac:dyDescent="0.75">
      <c r="A123" s="2">
        <v>7</v>
      </c>
      <c r="B123" s="2">
        <v>12</v>
      </c>
      <c r="C123" s="2" t="s">
        <v>18</v>
      </c>
      <c r="D123" s="2">
        <v>1</v>
      </c>
      <c r="E123" t="s">
        <v>6</v>
      </c>
      <c r="F123" s="1">
        <v>0.18536240000000001</v>
      </c>
      <c r="G123">
        <v>-102525.189102</v>
      </c>
      <c r="H123">
        <v>9.0280560000101104</v>
      </c>
      <c r="I123" s="1">
        <v>2.0000000000000002E-5</v>
      </c>
      <c r="J123" t="s">
        <v>49</v>
      </c>
      <c r="L123" s="4"/>
      <c r="M123" s="6"/>
      <c r="N123" s="5"/>
      <c r="O123" s="1"/>
    </row>
    <row r="124" spans="1:15" x14ac:dyDescent="0.75">
      <c r="A124" s="2">
        <v>7</v>
      </c>
      <c r="B124" s="2">
        <v>13</v>
      </c>
      <c r="C124" s="2" t="s">
        <v>18</v>
      </c>
      <c r="D124" s="2">
        <v>5</v>
      </c>
      <c r="E124" s="1" t="s">
        <v>7</v>
      </c>
      <c r="F124" s="1">
        <v>0.12586905000000001</v>
      </c>
      <c r="G124">
        <v>-102518.143339</v>
      </c>
      <c r="H124">
        <v>1.98229300000821</v>
      </c>
      <c r="I124" s="1">
        <v>4.6469999999999997E-2</v>
      </c>
      <c r="J124" t="s">
        <v>49</v>
      </c>
      <c r="L124" s="4"/>
      <c r="M124" s="6"/>
      <c r="N124" s="5"/>
      <c r="O124" s="1"/>
    </row>
    <row r="125" spans="1:15" x14ac:dyDescent="0.75">
      <c r="A125" s="2">
        <v>7</v>
      </c>
      <c r="B125" s="2">
        <v>14</v>
      </c>
      <c r="C125" s="2" t="s">
        <v>18</v>
      </c>
      <c r="D125" s="2">
        <v>7</v>
      </c>
      <c r="E125" s="1" t="s">
        <v>8</v>
      </c>
      <c r="F125" s="1">
        <v>0.18781403999999999</v>
      </c>
      <c r="G125">
        <v>-102521.94878399999</v>
      </c>
      <c r="H125">
        <v>5.7877379999990799</v>
      </c>
      <c r="I125">
        <v>6.7000000000000002E-4</v>
      </c>
      <c r="J125" t="s">
        <v>49</v>
      </c>
      <c r="L125" s="4"/>
      <c r="M125" s="6"/>
      <c r="N125" s="5"/>
      <c r="O125" s="1"/>
    </row>
    <row r="126" spans="1:15" x14ac:dyDescent="0.75">
      <c r="A126" s="2">
        <v>7</v>
      </c>
      <c r="B126" s="2">
        <v>15</v>
      </c>
      <c r="C126" s="2" t="s">
        <v>18</v>
      </c>
      <c r="D126" s="2">
        <v>2</v>
      </c>
      <c r="E126" s="1" t="s">
        <v>9</v>
      </c>
      <c r="F126" s="1">
        <v>0.69069623000000002</v>
      </c>
      <c r="G126">
        <v>-102542.48402800001</v>
      </c>
      <c r="H126">
        <v>26.322982000012399</v>
      </c>
      <c r="I126">
        <v>0</v>
      </c>
      <c r="J126" t="s">
        <v>49</v>
      </c>
      <c r="L126" s="4"/>
      <c r="M126" s="6"/>
      <c r="N126" s="5"/>
      <c r="O126" s="1"/>
    </row>
    <row r="127" spans="1:15" x14ac:dyDescent="0.75">
      <c r="A127" s="2">
        <v>7</v>
      </c>
      <c r="B127" s="2">
        <v>16</v>
      </c>
      <c r="C127" s="2" t="s">
        <v>18</v>
      </c>
      <c r="D127" s="2">
        <v>8</v>
      </c>
      <c r="E127" s="1" t="s">
        <v>10</v>
      </c>
      <c r="F127" s="1">
        <v>0.23473568</v>
      </c>
      <c r="G127">
        <v>-102518.42427800001</v>
      </c>
      <c r="H127">
        <v>2.26323200001206</v>
      </c>
      <c r="I127">
        <v>3.3369999999999997E-2</v>
      </c>
      <c r="J127" t="s">
        <v>49</v>
      </c>
      <c r="L127" s="4"/>
      <c r="M127" s="6"/>
      <c r="N127" s="5"/>
      <c r="O127" s="1"/>
    </row>
    <row r="128" spans="1:15" x14ac:dyDescent="0.75">
      <c r="A128" s="2">
        <v>7</v>
      </c>
      <c r="B128" s="2">
        <v>17</v>
      </c>
      <c r="C128" s="2" t="s">
        <v>18</v>
      </c>
      <c r="D128" s="2">
        <v>9</v>
      </c>
      <c r="E128" s="1" t="s">
        <v>11</v>
      </c>
      <c r="F128" s="1">
        <v>0.12899732999999999</v>
      </c>
      <c r="G128">
        <v>-102516.985703</v>
      </c>
      <c r="H128">
        <v>0.82465700000466302</v>
      </c>
      <c r="I128">
        <v>0.19905</v>
      </c>
      <c r="J128" t="s">
        <v>49</v>
      </c>
      <c r="L128" s="4"/>
      <c r="M128" s="6"/>
      <c r="N128" s="5"/>
      <c r="O128" s="1"/>
    </row>
    <row r="129" spans="1:15" x14ac:dyDescent="0.75">
      <c r="A129" s="2">
        <f>A128+1</f>
        <v>8</v>
      </c>
      <c r="B129" s="2">
        <v>18</v>
      </c>
      <c r="C129" s="2" t="s">
        <v>16</v>
      </c>
    </row>
    <row r="130" spans="1:15" x14ac:dyDescent="0.75">
      <c r="A130" s="2">
        <f>A129+1</f>
        <v>9</v>
      </c>
      <c r="B130" s="2">
        <v>19</v>
      </c>
      <c r="C130" s="2" t="s">
        <v>16</v>
      </c>
    </row>
    <row r="131" spans="1:15" x14ac:dyDescent="0.75">
      <c r="A131" s="2">
        <v>8</v>
      </c>
      <c r="B131" s="2">
        <v>1</v>
      </c>
      <c r="C131" s="2" t="s">
        <v>19</v>
      </c>
      <c r="E131" t="s">
        <v>39</v>
      </c>
      <c r="F131" t="s">
        <v>19</v>
      </c>
    </row>
    <row r="132" spans="1:15" x14ac:dyDescent="0.75">
      <c r="A132" s="2">
        <v>8</v>
      </c>
      <c r="B132" s="2">
        <v>2</v>
      </c>
      <c r="C132" s="2" t="s">
        <v>19</v>
      </c>
    </row>
    <row r="133" spans="1:15" x14ac:dyDescent="0.75">
      <c r="A133" s="2">
        <v>8</v>
      </c>
      <c r="B133" s="2">
        <v>3</v>
      </c>
      <c r="C133" s="2" t="s">
        <v>19</v>
      </c>
      <c r="E133" t="s">
        <v>40</v>
      </c>
      <c r="F133">
        <v>-81561.301173</v>
      </c>
      <c r="L133" s="6"/>
    </row>
    <row r="134" spans="1:15" x14ac:dyDescent="0.75">
      <c r="A134" s="2">
        <v>8</v>
      </c>
      <c r="B134" s="2">
        <v>4</v>
      </c>
      <c r="C134" s="2" t="s">
        <v>19</v>
      </c>
      <c r="E134" t="s">
        <v>41</v>
      </c>
      <c r="F134">
        <v>-81640.239887999996</v>
      </c>
      <c r="L134" s="6"/>
    </row>
    <row r="135" spans="1:15" x14ac:dyDescent="0.75">
      <c r="A135" s="2">
        <v>8</v>
      </c>
      <c r="B135" s="2">
        <v>5</v>
      </c>
      <c r="C135" s="2" t="s">
        <v>19</v>
      </c>
      <c r="E135" t="s">
        <v>42</v>
      </c>
      <c r="F135">
        <v>78.938714999996506</v>
      </c>
      <c r="G135" t="s">
        <v>45</v>
      </c>
      <c r="H135" s="1">
        <v>2.0495497352500001E-29</v>
      </c>
      <c r="L135" s="5"/>
      <c r="N135" s="1"/>
    </row>
    <row r="136" spans="1:15" x14ac:dyDescent="0.75">
      <c r="A136" s="2">
        <v>8</v>
      </c>
      <c r="B136" s="2">
        <v>6</v>
      </c>
      <c r="C136" s="2" t="s">
        <v>19</v>
      </c>
    </row>
    <row r="137" spans="1:15" x14ac:dyDescent="0.75">
      <c r="A137" s="2">
        <v>8</v>
      </c>
      <c r="B137" s="2">
        <v>7</v>
      </c>
      <c r="C137" s="2" t="s">
        <v>19</v>
      </c>
    </row>
    <row r="138" spans="1:15" x14ac:dyDescent="0.75">
      <c r="A138" s="2">
        <v>8</v>
      </c>
      <c r="B138" s="2">
        <v>8</v>
      </c>
      <c r="C138" s="2" t="s">
        <v>19</v>
      </c>
      <c r="E138" t="s">
        <v>43</v>
      </c>
      <c r="F138" t="s">
        <v>1</v>
      </c>
      <c r="G138" t="s">
        <v>44</v>
      </c>
      <c r="H138" t="s">
        <v>2</v>
      </c>
      <c r="I138" t="s">
        <v>45</v>
      </c>
      <c r="J138" t="s">
        <v>37</v>
      </c>
    </row>
    <row r="139" spans="1:15" x14ac:dyDescent="0.75">
      <c r="A139" s="2">
        <v>8</v>
      </c>
      <c r="B139" s="2">
        <v>9</v>
      </c>
      <c r="C139" s="2" t="s">
        <v>19</v>
      </c>
      <c r="D139" s="2">
        <v>3</v>
      </c>
      <c r="E139" t="s">
        <v>3</v>
      </c>
      <c r="F139" s="1">
        <v>9.3540200000000004E-2</v>
      </c>
      <c r="G139">
        <v>-81563.065749999994</v>
      </c>
      <c r="H139">
        <v>1.76457699999446</v>
      </c>
      <c r="I139">
        <v>6.0299999999999999E-2</v>
      </c>
      <c r="J139" t="s">
        <v>49</v>
      </c>
      <c r="L139" s="4"/>
      <c r="M139" s="6"/>
      <c r="N139" s="5"/>
      <c r="O139" s="1"/>
    </row>
    <row r="140" spans="1:15" x14ac:dyDescent="0.75">
      <c r="A140" s="2">
        <v>8</v>
      </c>
      <c r="B140" s="2">
        <v>10</v>
      </c>
      <c r="C140" s="2" t="s">
        <v>19</v>
      </c>
      <c r="D140" s="2">
        <v>4</v>
      </c>
      <c r="E140" t="s">
        <v>4</v>
      </c>
      <c r="F140" s="1">
        <v>0.24609017999999999</v>
      </c>
      <c r="G140">
        <v>-81567.132307000007</v>
      </c>
      <c r="H140">
        <v>5.8311340000072898</v>
      </c>
      <c r="I140">
        <v>6.4000000000000005E-4</v>
      </c>
      <c r="J140" t="s">
        <v>49</v>
      </c>
      <c r="L140" s="4"/>
      <c r="M140" s="6"/>
      <c r="N140" s="5"/>
      <c r="O140" s="1"/>
    </row>
    <row r="141" spans="1:15" x14ac:dyDescent="0.75">
      <c r="A141" s="2">
        <v>8</v>
      </c>
      <c r="B141" s="2">
        <v>11</v>
      </c>
      <c r="C141" s="2" t="s">
        <v>19</v>
      </c>
      <c r="D141" s="2">
        <v>6</v>
      </c>
      <c r="E141" t="s">
        <v>5</v>
      </c>
      <c r="F141" s="1">
        <v>5.7583019999999999E-2</v>
      </c>
      <c r="G141">
        <v>-81563.469085999997</v>
      </c>
      <c r="H141">
        <v>2.16791299999749</v>
      </c>
      <c r="I141">
        <v>3.7319999999999999E-2</v>
      </c>
      <c r="J141" t="s">
        <v>49</v>
      </c>
      <c r="L141" s="4"/>
      <c r="M141" s="6"/>
      <c r="N141" s="5"/>
      <c r="O141" s="1"/>
    </row>
    <row r="142" spans="1:15" x14ac:dyDescent="0.75">
      <c r="A142" s="2">
        <v>8</v>
      </c>
      <c r="B142" s="2">
        <v>12</v>
      </c>
      <c r="C142" s="2" t="s">
        <v>19</v>
      </c>
      <c r="D142" s="2">
        <v>1</v>
      </c>
      <c r="E142" t="s">
        <v>6</v>
      </c>
      <c r="F142" s="1">
        <v>0.22032135</v>
      </c>
      <c r="G142">
        <v>-81569.671573</v>
      </c>
      <c r="H142">
        <v>8.3703999999997905</v>
      </c>
      <c r="I142" s="1">
        <v>4.0000000000000003E-5</v>
      </c>
      <c r="J142" t="s">
        <v>49</v>
      </c>
      <c r="L142" s="4"/>
      <c r="M142" s="6"/>
      <c r="N142" s="5"/>
      <c r="O142" s="1"/>
    </row>
    <row r="143" spans="1:15" x14ac:dyDescent="0.75">
      <c r="A143" s="2">
        <v>8</v>
      </c>
      <c r="B143" s="2">
        <v>13</v>
      </c>
      <c r="C143" s="2" t="s">
        <v>19</v>
      </c>
      <c r="D143" s="2">
        <v>5</v>
      </c>
      <c r="E143" s="1" t="s">
        <v>7</v>
      </c>
      <c r="F143" s="1">
        <v>7.0588819999999997E-2</v>
      </c>
      <c r="G143">
        <v>-81561.865223000001</v>
      </c>
      <c r="H143">
        <v>0.56405000000086103</v>
      </c>
      <c r="I143">
        <v>0.28817999999999999</v>
      </c>
      <c r="J143" t="s">
        <v>49</v>
      </c>
      <c r="L143" s="4"/>
      <c r="M143" s="6"/>
      <c r="N143" s="5"/>
      <c r="O143" s="1"/>
    </row>
    <row r="144" spans="1:15" x14ac:dyDescent="0.75">
      <c r="A144" s="2">
        <v>8</v>
      </c>
      <c r="B144" s="2">
        <v>14</v>
      </c>
      <c r="C144" s="2" t="s">
        <v>19</v>
      </c>
      <c r="D144" s="2">
        <v>7</v>
      </c>
      <c r="E144" s="1" t="s">
        <v>8</v>
      </c>
      <c r="F144" s="1">
        <v>0.41476478</v>
      </c>
      <c r="G144">
        <v>-81582.090630999999</v>
      </c>
      <c r="H144">
        <v>20.7894579999992</v>
      </c>
      <c r="I144">
        <v>0</v>
      </c>
      <c r="J144" t="s">
        <v>49</v>
      </c>
      <c r="L144" s="4"/>
      <c r="M144" s="6"/>
      <c r="N144" s="5"/>
      <c r="O144" s="1"/>
    </row>
    <row r="145" spans="1:15" x14ac:dyDescent="0.75">
      <c r="A145" s="2">
        <v>8</v>
      </c>
      <c r="B145" s="2">
        <v>15</v>
      </c>
      <c r="C145" s="2" t="s">
        <v>19</v>
      </c>
      <c r="D145" s="2">
        <v>2</v>
      </c>
      <c r="E145" s="1" t="s">
        <v>9</v>
      </c>
      <c r="F145" s="1">
        <v>0.94981711000000002</v>
      </c>
      <c r="G145">
        <v>-81579.110449999993</v>
      </c>
      <c r="H145">
        <v>17.809276999992999</v>
      </c>
      <c r="I145">
        <v>0</v>
      </c>
      <c r="J145" t="s">
        <v>49</v>
      </c>
      <c r="L145" s="4"/>
      <c r="M145" s="6"/>
      <c r="N145" s="5"/>
      <c r="O145" s="1"/>
    </row>
    <row r="146" spans="1:15" x14ac:dyDescent="0.75">
      <c r="A146" s="2">
        <v>8</v>
      </c>
      <c r="B146" s="2">
        <v>16</v>
      </c>
      <c r="C146" s="2" t="s">
        <v>19</v>
      </c>
      <c r="D146" s="2">
        <v>8</v>
      </c>
      <c r="E146" s="1" t="s">
        <v>10</v>
      </c>
      <c r="F146" s="1">
        <v>-8.2577520000000001E-2</v>
      </c>
      <c r="G146">
        <v>-81561.628737999999</v>
      </c>
      <c r="H146">
        <v>0.32756499999959399</v>
      </c>
      <c r="I146" s="1">
        <v>0.41827999999999999</v>
      </c>
      <c r="J146" t="s">
        <v>48</v>
      </c>
      <c r="L146" s="4"/>
      <c r="M146" s="6"/>
      <c r="N146" s="5"/>
      <c r="O146" s="1"/>
    </row>
    <row r="147" spans="1:15" x14ac:dyDescent="0.75">
      <c r="A147" s="2">
        <v>8</v>
      </c>
      <c r="B147" s="2">
        <v>17</v>
      </c>
      <c r="C147" s="2" t="s">
        <v>19</v>
      </c>
      <c r="D147" s="2">
        <v>9</v>
      </c>
      <c r="E147" s="1" t="s">
        <v>11</v>
      </c>
      <c r="F147" s="1">
        <v>0.21266377</v>
      </c>
      <c r="G147">
        <v>-81563.093783999997</v>
      </c>
      <c r="H147">
        <v>1.79261099999712</v>
      </c>
      <c r="I147">
        <v>5.8299999999999998E-2</v>
      </c>
      <c r="J147" t="s">
        <v>49</v>
      </c>
      <c r="L147" s="4"/>
      <c r="M147" s="6"/>
      <c r="N147" s="5"/>
      <c r="O147" s="1"/>
    </row>
    <row r="148" spans="1:15" x14ac:dyDescent="0.75">
      <c r="A148" s="2">
        <f>A147+1</f>
        <v>9</v>
      </c>
      <c r="B148" s="2">
        <v>18</v>
      </c>
      <c r="C148" s="2" t="s">
        <v>17</v>
      </c>
    </row>
    <row r="149" spans="1:15" x14ac:dyDescent="0.75">
      <c r="A149" s="2">
        <f>A148+1</f>
        <v>10</v>
      </c>
      <c r="B149" s="2">
        <v>19</v>
      </c>
      <c r="C149" s="2" t="s">
        <v>17</v>
      </c>
    </row>
    <row r="150" spans="1:15" x14ac:dyDescent="0.75">
      <c r="A150" s="2">
        <v>9</v>
      </c>
      <c r="B150" s="2">
        <v>1</v>
      </c>
      <c r="C150" s="2" t="s">
        <v>0</v>
      </c>
      <c r="E150" t="s">
        <v>39</v>
      </c>
      <c r="F150" t="s">
        <v>0</v>
      </c>
    </row>
    <row r="151" spans="1:15" x14ac:dyDescent="0.75">
      <c r="A151" s="2">
        <v>9</v>
      </c>
      <c r="B151" s="2">
        <v>2</v>
      </c>
      <c r="C151" s="2" t="s">
        <v>0</v>
      </c>
    </row>
    <row r="152" spans="1:15" x14ac:dyDescent="0.75">
      <c r="A152" s="2">
        <v>9</v>
      </c>
      <c r="B152" s="2">
        <v>3</v>
      </c>
      <c r="C152" s="2" t="s">
        <v>0</v>
      </c>
      <c r="E152" t="s">
        <v>40</v>
      </c>
      <c r="F152">
        <v>-129284.645003</v>
      </c>
      <c r="L152" s="6"/>
    </row>
    <row r="153" spans="1:15" x14ac:dyDescent="0.75">
      <c r="A153" s="2">
        <v>9</v>
      </c>
      <c r="B153" s="2">
        <v>4</v>
      </c>
      <c r="C153" s="2" t="s">
        <v>0</v>
      </c>
      <c r="E153" t="s">
        <v>41</v>
      </c>
      <c r="F153">
        <v>-129316.17359799999</v>
      </c>
      <c r="L153" s="6"/>
    </row>
    <row r="154" spans="1:15" x14ac:dyDescent="0.75">
      <c r="A154" s="2">
        <v>9</v>
      </c>
      <c r="B154" s="2">
        <v>5</v>
      </c>
      <c r="C154" s="2" t="s">
        <v>0</v>
      </c>
      <c r="E154" t="s">
        <v>42</v>
      </c>
      <c r="F154">
        <v>31.528594999996098</v>
      </c>
      <c r="G154" t="s">
        <v>45</v>
      </c>
      <c r="H154" s="1">
        <v>3.4390412432599999E-10</v>
      </c>
      <c r="L154" s="5"/>
      <c r="N154" s="1"/>
    </row>
    <row r="155" spans="1:15" x14ac:dyDescent="0.75">
      <c r="A155" s="2">
        <v>9</v>
      </c>
      <c r="B155" s="2">
        <v>6</v>
      </c>
      <c r="C155" s="2" t="s">
        <v>0</v>
      </c>
    </row>
    <row r="156" spans="1:15" x14ac:dyDescent="0.75">
      <c r="A156" s="2">
        <v>9</v>
      </c>
      <c r="B156" s="2">
        <v>7</v>
      </c>
      <c r="C156" s="2" t="s">
        <v>0</v>
      </c>
    </row>
    <row r="157" spans="1:15" x14ac:dyDescent="0.75">
      <c r="A157" s="2">
        <v>9</v>
      </c>
      <c r="B157" s="2">
        <v>8</v>
      </c>
      <c r="C157" s="2" t="s">
        <v>0</v>
      </c>
      <c r="E157" t="s">
        <v>43</v>
      </c>
      <c r="F157" t="s">
        <v>1</v>
      </c>
      <c r="G157" t="s">
        <v>44</v>
      </c>
      <c r="H157" t="s">
        <v>2</v>
      </c>
      <c r="I157" t="s">
        <v>45</v>
      </c>
      <c r="J157" t="s">
        <v>37</v>
      </c>
    </row>
    <row r="158" spans="1:15" x14ac:dyDescent="0.75">
      <c r="A158" s="2">
        <v>9</v>
      </c>
      <c r="B158" s="2">
        <v>9</v>
      </c>
      <c r="C158" s="2" t="s">
        <v>0</v>
      </c>
      <c r="D158" s="2">
        <v>3</v>
      </c>
      <c r="E158" t="s">
        <v>3</v>
      </c>
      <c r="F158" s="1">
        <v>-1.4645634500000001E-2</v>
      </c>
      <c r="G158">
        <v>-129284.71388900001</v>
      </c>
      <c r="H158">
        <v>6.88860000082058E-2</v>
      </c>
      <c r="I158">
        <v>0.71050999999999997</v>
      </c>
      <c r="J158" t="s">
        <v>48</v>
      </c>
      <c r="L158" s="4"/>
      <c r="M158" s="6"/>
      <c r="N158" s="5"/>
      <c r="O158" s="1"/>
    </row>
    <row r="159" spans="1:15" x14ac:dyDescent="0.75">
      <c r="A159" s="2">
        <v>9</v>
      </c>
      <c r="B159" s="2">
        <v>10</v>
      </c>
      <c r="C159" s="2" t="s">
        <v>0</v>
      </c>
      <c r="D159" s="2">
        <v>4</v>
      </c>
      <c r="E159" t="s">
        <v>4</v>
      </c>
      <c r="F159" s="1">
        <v>5.3768337100000001E-2</v>
      </c>
      <c r="G159">
        <v>-129285.21603700001</v>
      </c>
      <c r="H159">
        <v>0.57103400000778404</v>
      </c>
      <c r="I159">
        <v>0.28521999999999997</v>
      </c>
      <c r="J159" t="s">
        <v>49</v>
      </c>
      <c r="L159" s="4"/>
      <c r="M159" s="6"/>
      <c r="N159" s="5"/>
      <c r="O159" s="1"/>
    </row>
    <row r="160" spans="1:15" x14ac:dyDescent="0.75">
      <c r="A160" s="2">
        <v>9</v>
      </c>
      <c r="B160" s="2">
        <v>11</v>
      </c>
      <c r="C160" s="2" t="s">
        <v>0</v>
      </c>
      <c r="D160" s="2">
        <v>6</v>
      </c>
      <c r="E160" t="s">
        <v>5</v>
      </c>
      <c r="F160" s="1">
        <v>4.6646015700000001E-2</v>
      </c>
      <c r="G160">
        <v>-129286.548274</v>
      </c>
      <c r="H160">
        <v>1.9032710000028601</v>
      </c>
      <c r="I160">
        <v>5.1049999999999998E-2</v>
      </c>
      <c r="J160" t="s">
        <v>49</v>
      </c>
      <c r="L160" s="4"/>
      <c r="M160" s="6"/>
      <c r="N160" s="5"/>
      <c r="O160" s="1"/>
    </row>
    <row r="161" spans="1:15" x14ac:dyDescent="0.75">
      <c r="A161" s="2">
        <v>9</v>
      </c>
      <c r="B161" s="2">
        <v>12</v>
      </c>
      <c r="C161" s="2" t="s">
        <v>0</v>
      </c>
      <c r="D161" s="2">
        <v>1</v>
      </c>
      <c r="E161" t="s">
        <v>6</v>
      </c>
      <c r="F161" s="1">
        <v>-0.13467528500000001</v>
      </c>
      <c r="G161">
        <v>-129290.940501</v>
      </c>
      <c r="H161">
        <v>6.29549800000677</v>
      </c>
      <c r="I161">
        <v>3.8999999999999999E-4</v>
      </c>
      <c r="J161" t="s">
        <v>48</v>
      </c>
      <c r="L161" s="4"/>
      <c r="M161" s="6"/>
      <c r="N161" s="5"/>
      <c r="O161" s="1"/>
    </row>
    <row r="162" spans="1:15" x14ac:dyDescent="0.75">
      <c r="A162" s="2">
        <v>9</v>
      </c>
      <c r="B162" s="2">
        <v>13</v>
      </c>
      <c r="C162" s="2" t="s">
        <v>0</v>
      </c>
      <c r="D162" s="2">
        <v>5</v>
      </c>
      <c r="E162" s="1" t="s">
        <v>7</v>
      </c>
      <c r="F162" s="1">
        <v>6.8189928699999999E-2</v>
      </c>
      <c r="G162">
        <v>-129285.457758</v>
      </c>
      <c r="H162">
        <v>0.81275500000629097</v>
      </c>
      <c r="I162">
        <v>0.20233000000000001</v>
      </c>
      <c r="J162" t="s">
        <v>49</v>
      </c>
      <c r="L162" s="4"/>
      <c r="M162" s="6"/>
      <c r="N162" s="5"/>
      <c r="O162" s="1"/>
    </row>
    <row r="163" spans="1:15" x14ac:dyDescent="0.75">
      <c r="A163" s="2">
        <v>9</v>
      </c>
      <c r="B163" s="2">
        <v>14</v>
      </c>
      <c r="C163" s="2" t="s">
        <v>0</v>
      </c>
      <c r="D163" s="2">
        <v>7</v>
      </c>
      <c r="E163" s="1" t="s">
        <v>8</v>
      </c>
      <c r="F163" s="1">
        <v>0.202516687</v>
      </c>
      <c r="G163">
        <v>-129292.170279</v>
      </c>
      <c r="H163">
        <v>7.5252760000003001</v>
      </c>
      <c r="I163">
        <v>1E-4</v>
      </c>
      <c r="J163" t="s">
        <v>49</v>
      </c>
      <c r="L163" s="4"/>
      <c r="M163" s="6"/>
      <c r="N163" s="5"/>
      <c r="O163" s="1"/>
    </row>
    <row r="164" spans="1:15" x14ac:dyDescent="0.75">
      <c r="A164" s="2">
        <v>9</v>
      </c>
      <c r="B164" s="2">
        <v>15</v>
      </c>
      <c r="C164" s="2" t="s">
        <v>0</v>
      </c>
      <c r="D164" s="2">
        <v>2</v>
      </c>
      <c r="E164" s="1" t="s">
        <v>9</v>
      </c>
      <c r="F164" s="1">
        <v>4.0943670100000003E-2</v>
      </c>
      <c r="G164">
        <v>-129284.729936</v>
      </c>
      <c r="H164">
        <v>8.4933000005548806E-2</v>
      </c>
      <c r="I164">
        <v>0.68023</v>
      </c>
      <c r="J164" t="s">
        <v>49</v>
      </c>
      <c r="L164" s="4"/>
      <c r="M164" s="6"/>
      <c r="N164" s="5"/>
      <c r="O164" s="1"/>
    </row>
    <row r="165" spans="1:15" x14ac:dyDescent="0.75">
      <c r="A165" s="2">
        <v>9</v>
      </c>
      <c r="B165" s="2">
        <v>16</v>
      </c>
      <c r="C165" s="2" t="s">
        <v>0</v>
      </c>
      <c r="D165" s="2">
        <v>8</v>
      </c>
      <c r="E165" s="1" t="s">
        <v>10</v>
      </c>
      <c r="F165" s="1">
        <v>0.13109742899999999</v>
      </c>
      <c r="G165">
        <v>-129285.968248</v>
      </c>
      <c r="H165">
        <v>1.3232450000068601</v>
      </c>
      <c r="I165">
        <v>0.10378</v>
      </c>
      <c r="J165" t="s">
        <v>49</v>
      </c>
      <c r="L165" s="4"/>
      <c r="M165" s="6"/>
      <c r="N165" s="5"/>
      <c r="O165" s="1"/>
    </row>
    <row r="166" spans="1:15" x14ac:dyDescent="0.75">
      <c r="A166" s="2">
        <v>9</v>
      </c>
      <c r="B166" s="2">
        <v>17</v>
      </c>
      <c r="C166" s="2" t="s">
        <v>0</v>
      </c>
      <c r="D166" s="2">
        <v>9</v>
      </c>
      <c r="E166" s="1" t="s">
        <v>11</v>
      </c>
      <c r="F166" s="1">
        <v>0.317754021</v>
      </c>
      <c r="G166">
        <v>-129292.395525</v>
      </c>
      <c r="H166">
        <v>7.75052200000209</v>
      </c>
      <c r="I166" s="1">
        <v>8.0000000000000007E-5</v>
      </c>
      <c r="J166" t="s">
        <v>49</v>
      </c>
      <c r="L166" s="4"/>
      <c r="M166" s="6"/>
      <c r="N166" s="5"/>
      <c r="O166" s="1"/>
    </row>
    <row r="167" spans="1:15" x14ac:dyDescent="0.75">
      <c r="A167" s="2">
        <f>A166+1</f>
        <v>10</v>
      </c>
      <c r="B167" s="2">
        <v>18</v>
      </c>
      <c r="C167" s="2" t="s">
        <v>18</v>
      </c>
    </row>
    <row r="168" spans="1:15" x14ac:dyDescent="0.75">
      <c r="A168" s="2">
        <f>A167+1</f>
        <v>11</v>
      </c>
      <c r="B168" s="2">
        <v>19</v>
      </c>
      <c r="C168" s="2" t="s">
        <v>18</v>
      </c>
    </row>
    <row r="169" spans="1:15" x14ac:dyDescent="0.75">
      <c r="A169" s="2">
        <v>10</v>
      </c>
      <c r="B169" s="2">
        <v>1</v>
      </c>
      <c r="C169" s="2" t="s">
        <v>20</v>
      </c>
      <c r="E169" t="s">
        <v>39</v>
      </c>
      <c r="F169" t="s">
        <v>20</v>
      </c>
    </row>
    <row r="170" spans="1:15" x14ac:dyDescent="0.75">
      <c r="A170" s="2">
        <v>10</v>
      </c>
      <c r="B170" s="2">
        <v>2</v>
      </c>
      <c r="C170" s="2" t="s">
        <v>20</v>
      </c>
    </row>
    <row r="171" spans="1:15" x14ac:dyDescent="0.75">
      <c r="A171" s="2">
        <v>10</v>
      </c>
      <c r="B171" s="2">
        <v>3</v>
      </c>
      <c r="C171" s="2" t="s">
        <v>20</v>
      </c>
      <c r="E171" t="s">
        <v>40</v>
      </c>
      <c r="F171">
        <v>-149021.720849</v>
      </c>
      <c r="L171" s="6"/>
    </row>
    <row r="172" spans="1:15" x14ac:dyDescent="0.75">
      <c r="A172" s="2">
        <v>10</v>
      </c>
      <c r="B172" s="2">
        <v>4</v>
      </c>
      <c r="C172" s="2" t="s">
        <v>20</v>
      </c>
      <c r="E172" t="s">
        <v>41</v>
      </c>
      <c r="F172">
        <v>-149051.33353599999</v>
      </c>
      <c r="L172" s="6"/>
    </row>
    <row r="173" spans="1:15" x14ac:dyDescent="0.75">
      <c r="A173" s="2">
        <v>10</v>
      </c>
      <c r="B173" s="2">
        <v>5</v>
      </c>
      <c r="C173" s="2" t="s">
        <v>20</v>
      </c>
      <c r="E173" t="s">
        <v>42</v>
      </c>
      <c r="F173">
        <v>29.612686999986099</v>
      </c>
      <c r="G173" t="s">
        <v>45</v>
      </c>
      <c r="H173" s="1">
        <v>1.8900537433900002E-9</v>
      </c>
      <c r="L173" s="5"/>
      <c r="N173" s="1"/>
    </row>
    <row r="174" spans="1:15" x14ac:dyDescent="0.75">
      <c r="A174" s="2">
        <v>10</v>
      </c>
      <c r="B174" s="2">
        <v>6</v>
      </c>
      <c r="C174" s="2" t="s">
        <v>20</v>
      </c>
    </row>
    <row r="175" spans="1:15" x14ac:dyDescent="0.75">
      <c r="A175" s="2">
        <v>10</v>
      </c>
      <c r="B175" s="2">
        <v>7</v>
      </c>
      <c r="C175" s="2" t="s">
        <v>20</v>
      </c>
    </row>
    <row r="176" spans="1:15" x14ac:dyDescent="0.75">
      <c r="A176" s="2">
        <v>10</v>
      </c>
      <c r="B176" s="2">
        <v>8</v>
      </c>
      <c r="C176" s="2" t="s">
        <v>20</v>
      </c>
      <c r="E176" t="s">
        <v>43</v>
      </c>
      <c r="F176" t="s">
        <v>1</v>
      </c>
      <c r="G176" t="s">
        <v>44</v>
      </c>
      <c r="H176" t="s">
        <v>2</v>
      </c>
      <c r="I176" t="s">
        <v>45</v>
      </c>
      <c r="J176" t="s">
        <v>37</v>
      </c>
    </row>
    <row r="177" spans="1:15" x14ac:dyDescent="0.75">
      <c r="A177" s="2">
        <v>10</v>
      </c>
      <c r="B177" s="2">
        <v>9</v>
      </c>
      <c r="C177" s="2" t="s">
        <v>20</v>
      </c>
      <c r="D177" s="2">
        <v>3</v>
      </c>
      <c r="E177" t="s">
        <v>3</v>
      </c>
      <c r="F177" s="1">
        <v>1.1198547099999999E-2</v>
      </c>
      <c r="G177">
        <v>-149021.764314</v>
      </c>
      <c r="H177">
        <v>4.3464999995194299E-2</v>
      </c>
      <c r="I177">
        <v>0.76812000000000002</v>
      </c>
      <c r="J177" t="s">
        <v>49</v>
      </c>
      <c r="L177" s="4"/>
      <c r="M177" s="6"/>
      <c r="N177" s="5"/>
      <c r="O177" s="1"/>
    </row>
    <row r="178" spans="1:15" x14ac:dyDescent="0.75">
      <c r="A178" s="2">
        <v>10</v>
      </c>
      <c r="B178" s="2">
        <v>10</v>
      </c>
      <c r="C178" s="2" t="s">
        <v>20</v>
      </c>
      <c r="D178" s="2">
        <v>4</v>
      </c>
      <c r="E178" t="s">
        <v>4</v>
      </c>
      <c r="F178" s="1">
        <v>9.7383517500000003E-2</v>
      </c>
      <c r="G178">
        <v>-149023.41022600001</v>
      </c>
      <c r="H178">
        <v>1.68937700000242</v>
      </c>
      <c r="I178">
        <v>6.6040000000000001E-2</v>
      </c>
      <c r="J178" t="s">
        <v>49</v>
      </c>
      <c r="L178" s="4"/>
      <c r="M178" s="6"/>
      <c r="N178" s="5"/>
      <c r="O178" s="1"/>
    </row>
    <row r="179" spans="1:15" x14ac:dyDescent="0.75">
      <c r="A179" s="2">
        <v>10</v>
      </c>
      <c r="B179" s="2">
        <v>11</v>
      </c>
      <c r="C179" s="2" t="s">
        <v>20</v>
      </c>
      <c r="D179" s="2">
        <v>6</v>
      </c>
      <c r="E179" t="s">
        <v>5</v>
      </c>
      <c r="F179" s="1">
        <v>3.1768671300000002E-2</v>
      </c>
      <c r="G179">
        <v>-149022.899103</v>
      </c>
      <c r="H179">
        <v>1.17825399999856</v>
      </c>
      <c r="I179">
        <v>0.12476</v>
      </c>
      <c r="J179" t="s">
        <v>49</v>
      </c>
      <c r="L179" s="4"/>
      <c r="M179" s="6"/>
      <c r="N179" s="5"/>
      <c r="O179" s="1"/>
    </row>
    <row r="180" spans="1:15" x14ac:dyDescent="0.75">
      <c r="A180" s="2">
        <v>10</v>
      </c>
      <c r="B180" s="2">
        <v>12</v>
      </c>
      <c r="C180" s="2" t="s">
        <v>20</v>
      </c>
      <c r="D180" s="2">
        <v>1</v>
      </c>
      <c r="E180" t="s">
        <v>6</v>
      </c>
      <c r="F180" s="1">
        <v>-0.17245342299999999</v>
      </c>
      <c r="G180">
        <v>-149032.548182</v>
      </c>
      <c r="H180">
        <v>10.8273329999938</v>
      </c>
      <c r="I180">
        <v>0</v>
      </c>
      <c r="J180" t="s">
        <v>48</v>
      </c>
      <c r="L180" s="4"/>
      <c r="M180" s="6"/>
      <c r="N180" s="5"/>
      <c r="O180" s="1"/>
    </row>
    <row r="181" spans="1:15" x14ac:dyDescent="0.75">
      <c r="A181" s="2">
        <v>10</v>
      </c>
      <c r="B181" s="2">
        <v>13</v>
      </c>
      <c r="C181" s="2" t="s">
        <v>20</v>
      </c>
      <c r="D181" s="2">
        <v>5</v>
      </c>
      <c r="E181" s="1" t="s">
        <v>7</v>
      </c>
      <c r="F181" s="1">
        <v>-4.0711991699999998E-2</v>
      </c>
      <c r="G181">
        <v>-149022.051148</v>
      </c>
      <c r="H181">
        <v>0.330298999993829</v>
      </c>
      <c r="I181">
        <v>0.41635</v>
      </c>
      <c r="J181" t="s">
        <v>48</v>
      </c>
      <c r="L181" s="4"/>
      <c r="M181" s="6"/>
      <c r="N181" s="5"/>
      <c r="O181" s="1"/>
    </row>
    <row r="182" spans="1:15" x14ac:dyDescent="0.75">
      <c r="A182" s="2">
        <v>10</v>
      </c>
      <c r="B182" s="2">
        <v>14</v>
      </c>
      <c r="C182" s="2" t="s">
        <v>20</v>
      </c>
      <c r="D182" s="2">
        <v>7</v>
      </c>
      <c r="E182" s="1" t="s">
        <v>8</v>
      </c>
      <c r="F182" s="1">
        <v>0.19593305</v>
      </c>
      <c r="G182">
        <v>-149030.614065</v>
      </c>
      <c r="H182">
        <v>8.8932159999967499</v>
      </c>
      <c r="I182" s="1">
        <v>2.0000000000000002E-5</v>
      </c>
      <c r="J182" t="s">
        <v>49</v>
      </c>
      <c r="L182" s="4"/>
      <c r="M182" s="6"/>
      <c r="N182" s="5"/>
      <c r="O182" s="1"/>
    </row>
    <row r="183" spans="1:15" x14ac:dyDescent="0.75">
      <c r="A183" s="2">
        <v>10</v>
      </c>
      <c r="B183" s="2">
        <v>15</v>
      </c>
      <c r="C183" s="2" t="s">
        <v>20</v>
      </c>
      <c r="D183" s="2">
        <v>2</v>
      </c>
      <c r="E183" s="1" t="s">
        <v>9</v>
      </c>
      <c r="F183" s="1">
        <v>0.200086823</v>
      </c>
      <c r="G183">
        <v>-149023.43196300001</v>
      </c>
      <c r="H183">
        <v>1.7111140000051801</v>
      </c>
      <c r="I183">
        <v>6.4320000000000002E-2</v>
      </c>
      <c r="J183" t="s">
        <v>49</v>
      </c>
      <c r="L183" s="4"/>
      <c r="M183" s="6"/>
      <c r="N183" s="5"/>
      <c r="O183" s="1"/>
    </row>
    <row r="184" spans="1:15" x14ac:dyDescent="0.75">
      <c r="A184" s="2">
        <v>10</v>
      </c>
      <c r="B184" s="2">
        <v>16</v>
      </c>
      <c r="C184" s="2" t="s">
        <v>20</v>
      </c>
      <c r="D184" s="2">
        <v>8</v>
      </c>
      <c r="E184" s="1" t="s">
        <v>10</v>
      </c>
      <c r="F184" s="1">
        <v>1.63121424E-2</v>
      </c>
      <c r="G184">
        <v>-149021.74272499999</v>
      </c>
      <c r="H184">
        <v>2.1875999984331401E-2</v>
      </c>
      <c r="I184">
        <v>0.83431999999999995</v>
      </c>
      <c r="J184" t="s">
        <v>49</v>
      </c>
      <c r="L184" s="4"/>
      <c r="M184" s="6"/>
      <c r="N184" s="5"/>
      <c r="O184" s="1"/>
    </row>
    <row r="185" spans="1:15" x14ac:dyDescent="0.75">
      <c r="A185" s="2">
        <v>10</v>
      </c>
      <c r="B185" s="2">
        <v>17</v>
      </c>
      <c r="C185" s="2" t="s">
        <v>20</v>
      </c>
      <c r="D185" s="2">
        <v>9</v>
      </c>
      <c r="E185" s="1" t="s">
        <v>11</v>
      </c>
      <c r="F185" s="1">
        <v>0.145361449</v>
      </c>
      <c r="G185">
        <v>-149023.90573599999</v>
      </c>
      <c r="H185">
        <v>2.1848869999812401</v>
      </c>
      <c r="I185" s="1">
        <v>3.6580000000000001E-2</v>
      </c>
      <c r="J185" t="s">
        <v>49</v>
      </c>
      <c r="L185" s="4"/>
      <c r="M185" s="6"/>
      <c r="N185" s="5"/>
      <c r="O185" s="1"/>
    </row>
    <row r="186" spans="1:15" x14ac:dyDescent="0.75">
      <c r="A186" s="2">
        <f>A185+1</f>
        <v>11</v>
      </c>
      <c r="B186" s="2">
        <v>18</v>
      </c>
      <c r="C186" s="2" t="s">
        <v>19</v>
      </c>
    </row>
    <row r="187" spans="1:15" x14ac:dyDescent="0.75">
      <c r="A187" s="2">
        <f>A186+1</f>
        <v>12</v>
      </c>
      <c r="B187" s="2">
        <v>19</v>
      </c>
      <c r="C187" s="2" t="s">
        <v>19</v>
      </c>
    </row>
    <row r="188" spans="1:15" x14ac:dyDescent="0.75">
      <c r="A188" s="2">
        <v>11</v>
      </c>
      <c r="B188" s="2">
        <v>1</v>
      </c>
      <c r="C188" s="2" t="s">
        <v>21</v>
      </c>
      <c r="E188" t="s">
        <v>39</v>
      </c>
      <c r="F188" t="s">
        <v>21</v>
      </c>
    </row>
    <row r="189" spans="1:15" x14ac:dyDescent="0.75">
      <c r="A189" s="2">
        <v>11</v>
      </c>
      <c r="B189" s="2">
        <v>2</v>
      </c>
      <c r="C189" s="2" t="s">
        <v>21</v>
      </c>
    </row>
    <row r="190" spans="1:15" x14ac:dyDescent="0.75">
      <c r="A190" s="2">
        <v>11</v>
      </c>
      <c r="B190" s="2">
        <v>3</v>
      </c>
      <c r="C190" s="2" t="s">
        <v>21</v>
      </c>
      <c r="E190" t="s">
        <v>40</v>
      </c>
      <c r="F190">
        <v>-98981.301456999994</v>
      </c>
      <c r="L190" s="6"/>
    </row>
    <row r="191" spans="1:15" x14ac:dyDescent="0.75">
      <c r="A191" s="2">
        <v>11</v>
      </c>
      <c r="B191" s="2">
        <v>4</v>
      </c>
      <c r="C191" s="2" t="s">
        <v>21</v>
      </c>
      <c r="E191" t="s">
        <v>41</v>
      </c>
      <c r="F191">
        <v>-98998.955195999995</v>
      </c>
      <c r="L191" s="6"/>
    </row>
    <row r="192" spans="1:15" x14ac:dyDescent="0.75">
      <c r="A192" s="2">
        <v>11</v>
      </c>
      <c r="B192" s="2">
        <v>5</v>
      </c>
      <c r="C192" s="2" t="s">
        <v>21</v>
      </c>
      <c r="E192" t="s">
        <v>42</v>
      </c>
      <c r="F192">
        <v>17.653739000001199</v>
      </c>
      <c r="G192" t="s">
        <v>45</v>
      </c>
      <c r="H192" s="1">
        <v>5.25822155675E-5</v>
      </c>
      <c r="L192" s="5"/>
      <c r="N192" s="1"/>
    </row>
    <row r="193" spans="1:15" x14ac:dyDescent="0.75">
      <c r="A193" s="2">
        <v>11</v>
      </c>
      <c r="B193" s="2">
        <v>6</v>
      </c>
      <c r="C193" s="2" t="s">
        <v>21</v>
      </c>
    </row>
    <row r="194" spans="1:15" x14ac:dyDescent="0.75">
      <c r="A194" s="2">
        <v>11</v>
      </c>
      <c r="B194" s="2">
        <v>7</v>
      </c>
      <c r="C194" s="2" t="s">
        <v>21</v>
      </c>
    </row>
    <row r="195" spans="1:15" x14ac:dyDescent="0.75">
      <c r="A195" s="2">
        <v>11</v>
      </c>
      <c r="B195" s="2">
        <v>8</v>
      </c>
      <c r="C195" s="2" t="s">
        <v>21</v>
      </c>
      <c r="E195" t="s">
        <v>43</v>
      </c>
      <c r="F195" t="s">
        <v>1</v>
      </c>
      <c r="G195" t="s">
        <v>44</v>
      </c>
      <c r="H195" t="s">
        <v>2</v>
      </c>
      <c r="I195" t="s">
        <v>45</v>
      </c>
      <c r="J195" t="s">
        <v>37</v>
      </c>
    </row>
    <row r="196" spans="1:15" x14ac:dyDescent="0.75">
      <c r="A196" s="2">
        <v>11</v>
      </c>
      <c r="B196" s="2">
        <v>9</v>
      </c>
      <c r="C196" s="2" t="s">
        <v>21</v>
      </c>
      <c r="D196" s="2">
        <v>3</v>
      </c>
      <c r="E196" t="s">
        <v>3</v>
      </c>
      <c r="F196" s="1">
        <v>-1.69559355E-3</v>
      </c>
      <c r="G196">
        <v>-98981.302119</v>
      </c>
      <c r="H196">
        <v>6.6200000583194196E-4</v>
      </c>
      <c r="I196" s="1">
        <v>0.97097</v>
      </c>
      <c r="J196" t="s">
        <v>48</v>
      </c>
      <c r="L196" s="4"/>
      <c r="M196" s="6"/>
      <c r="N196" s="5"/>
      <c r="O196" s="1"/>
    </row>
    <row r="197" spans="1:15" x14ac:dyDescent="0.75">
      <c r="A197" s="2">
        <v>11</v>
      </c>
      <c r="B197" s="2">
        <v>10</v>
      </c>
      <c r="C197" s="2" t="s">
        <v>21</v>
      </c>
      <c r="D197" s="2">
        <v>4</v>
      </c>
      <c r="E197" t="s">
        <v>4</v>
      </c>
      <c r="F197" s="1">
        <v>0.15295829399999999</v>
      </c>
      <c r="G197">
        <v>-98983.984779999999</v>
      </c>
      <c r="H197">
        <v>2.6833230000047399</v>
      </c>
      <c r="I197" s="1">
        <v>2.053E-2</v>
      </c>
      <c r="J197" t="s">
        <v>49</v>
      </c>
      <c r="L197" s="4"/>
      <c r="M197" s="6"/>
      <c r="N197" s="5"/>
      <c r="O197" s="1"/>
    </row>
    <row r="198" spans="1:15" x14ac:dyDescent="0.75">
      <c r="A198" s="2">
        <v>11</v>
      </c>
      <c r="B198" s="2">
        <v>11</v>
      </c>
      <c r="C198" s="2" t="s">
        <v>21</v>
      </c>
      <c r="D198" s="2">
        <v>6</v>
      </c>
      <c r="E198" t="s">
        <v>5</v>
      </c>
      <c r="F198" s="1">
        <v>-3.1314857699999999E-4</v>
      </c>
      <c r="G198">
        <v>-98981.301535999999</v>
      </c>
      <c r="H198" s="1">
        <v>7.9000004916451804E-5</v>
      </c>
      <c r="I198">
        <v>0.98997000000000002</v>
      </c>
      <c r="J198" t="s">
        <v>48</v>
      </c>
      <c r="L198" s="4"/>
      <c r="M198" s="6"/>
      <c r="N198" s="5"/>
      <c r="O198" s="1"/>
    </row>
    <row r="199" spans="1:15" x14ac:dyDescent="0.75">
      <c r="A199" s="2">
        <v>11</v>
      </c>
      <c r="B199" s="2">
        <v>12</v>
      </c>
      <c r="C199" s="2" t="s">
        <v>21</v>
      </c>
      <c r="D199" s="2">
        <v>1</v>
      </c>
      <c r="E199" t="s">
        <v>6</v>
      </c>
      <c r="F199" s="1">
        <v>-5.3185655900000003E-2</v>
      </c>
      <c r="G199">
        <v>-98981.898018000007</v>
      </c>
      <c r="H199">
        <v>0.59656100001302503</v>
      </c>
      <c r="I199">
        <v>0.2747</v>
      </c>
      <c r="J199" t="s">
        <v>48</v>
      </c>
      <c r="L199" s="4"/>
      <c r="M199" s="6"/>
      <c r="N199" s="5"/>
      <c r="O199" s="1"/>
    </row>
    <row r="200" spans="1:15" x14ac:dyDescent="0.75">
      <c r="A200" s="2">
        <v>11</v>
      </c>
      <c r="B200" s="2">
        <v>13</v>
      </c>
      <c r="C200" s="2" t="s">
        <v>21</v>
      </c>
      <c r="D200" s="2">
        <v>5</v>
      </c>
      <c r="E200" s="1" t="s">
        <v>7</v>
      </c>
      <c r="F200" s="1">
        <v>7.63380729E-3</v>
      </c>
      <c r="G200">
        <v>-98981.309215000001</v>
      </c>
      <c r="H200" s="1">
        <v>7.7580000070156504E-3</v>
      </c>
      <c r="I200">
        <v>0.90086999999999995</v>
      </c>
      <c r="J200" t="s">
        <v>49</v>
      </c>
      <c r="L200" s="4"/>
      <c r="M200" s="6"/>
      <c r="N200" s="5"/>
      <c r="O200" s="1"/>
    </row>
    <row r="201" spans="1:15" x14ac:dyDescent="0.75">
      <c r="A201" s="2">
        <v>11</v>
      </c>
      <c r="B201" s="2">
        <v>14</v>
      </c>
      <c r="C201" s="2" t="s">
        <v>21</v>
      </c>
      <c r="D201" s="2">
        <v>7</v>
      </c>
      <c r="E201" s="1" t="s">
        <v>8</v>
      </c>
      <c r="F201" s="1">
        <v>0.18703460199999999</v>
      </c>
      <c r="G201">
        <v>-98986.884302999999</v>
      </c>
      <c r="H201">
        <v>5.5828460000047899</v>
      </c>
      <c r="I201">
        <v>8.3000000000000001E-4</v>
      </c>
      <c r="J201" t="s">
        <v>49</v>
      </c>
      <c r="L201" s="4"/>
      <c r="M201" s="6"/>
      <c r="N201" s="5"/>
      <c r="O201" s="1"/>
    </row>
    <row r="202" spans="1:15" x14ac:dyDescent="0.75">
      <c r="A202" s="2">
        <v>11</v>
      </c>
      <c r="B202" s="2">
        <v>15</v>
      </c>
      <c r="C202" s="2" t="s">
        <v>21</v>
      </c>
      <c r="D202" s="2">
        <v>2</v>
      </c>
      <c r="E202" s="1" t="s">
        <v>9</v>
      </c>
      <c r="F202" s="1">
        <v>0.35013207499999999</v>
      </c>
      <c r="G202">
        <v>-98984.095344000001</v>
      </c>
      <c r="H202">
        <v>2.7938870000070799</v>
      </c>
      <c r="I202">
        <v>1.8089999999999998E-2</v>
      </c>
      <c r="J202" t="s">
        <v>49</v>
      </c>
      <c r="L202" s="4"/>
      <c r="M202" s="6"/>
      <c r="N202" s="5"/>
      <c r="O202" s="1"/>
    </row>
    <row r="203" spans="1:15" x14ac:dyDescent="0.75">
      <c r="A203" s="2">
        <v>11</v>
      </c>
      <c r="B203" s="2">
        <v>16</v>
      </c>
      <c r="C203" s="2" t="s">
        <v>21</v>
      </c>
      <c r="D203" s="2">
        <v>8</v>
      </c>
      <c r="E203" s="1" t="s">
        <v>10</v>
      </c>
      <c r="F203" s="1">
        <v>2.6505164300000002E-2</v>
      </c>
      <c r="G203">
        <v>-98981.344563000006</v>
      </c>
      <c r="H203">
        <v>4.3106000011903199E-2</v>
      </c>
      <c r="I203">
        <v>0.76905000000000001</v>
      </c>
      <c r="J203" t="s">
        <v>49</v>
      </c>
      <c r="L203" s="4"/>
      <c r="M203" s="6"/>
      <c r="N203" s="5"/>
      <c r="O203" s="1"/>
    </row>
    <row r="204" spans="1:15" x14ac:dyDescent="0.75">
      <c r="A204" s="2">
        <v>11</v>
      </c>
      <c r="B204" s="2">
        <v>17</v>
      </c>
      <c r="C204" s="2" t="s">
        <v>21</v>
      </c>
      <c r="D204" s="2">
        <v>9</v>
      </c>
      <c r="E204" s="1" t="s">
        <v>11</v>
      </c>
      <c r="F204" s="1">
        <v>0.21316823400000001</v>
      </c>
      <c r="G204">
        <v>-98984.229783999996</v>
      </c>
      <c r="H204">
        <v>2.9283270000014401</v>
      </c>
      <c r="I204">
        <v>1.5520000000000001E-2</v>
      </c>
      <c r="J204" t="s">
        <v>49</v>
      </c>
      <c r="L204" s="4"/>
      <c r="M204" s="6"/>
      <c r="N204" s="5"/>
      <c r="O204" s="1"/>
    </row>
    <row r="205" spans="1:15" x14ac:dyDescent="0.75">
      <c r="A205" s="2">
        <f>A204+1</f>
        <v>12</v>
      </c>
      <c r="B205" s="2">
        <v>18</v>
      </c>
      <c r="C205" s="2" t="s">
        <v>0</v>
      </c>
    </row>
    <row r="206" spans="1:15" x14ac:dyDescent="0.75">
      <c r="A206" s="2">
        <f>A205+1</f>
        <v>13</v>
      </c>
      <c r="B206" s="2">
        <v>19</v>
      </c>
      <c r="C206" s="2" t="s">
        <v>0</v>
      </c>
    </row>
    <row r="207" spans="1:15" x14ac:dyDescent="0.75">
      <c r="A207" s="2">
        <v>12</v>
      </c>
      <c r="B207" s="2">
        <v>1</v>
      </c>
      <c r="C207" s="2" t="s">
        <v>22</v>
      </c>
      <c r="E207" t="s">
        <v>39</v>
      </c>
      <c r="F207" t="s">
        <v>22</v>
      </c>
    </row>
    <row r="208" spans="1:15" x14ac:dyDescent="0.75">
      <c r="A208" s="2">
        <v>12</v>
      </c>
      <c r="B208" s="2">
        <v>2</v>
      </c>
      <c r="C208" s="2" t="s">
        <v>22</v>
      </c>
    </row>
    <row r="209" spans="1:15" x14ac:dyDescent="0.75">
      <c r="A209" s="2">
        <v>12</v>
      </c>
      <c r="B209" s="2">
        <v>3</v>
      </c>
      <c r="C209" s="2" t="s">
        <v>22</v>
      </c>
      <c r="E209" t="s">
        <v>40</v>
      </c>
      <c r="F209">
        <v>-88558.135915000006</v>
      </c>
      <c r="L209" s="6"/>
    </row>
    <row r="210" spans="1:15" x14ac:dyDescent="0.75">
      <c r="A210" s="2">
        <v>12</v>
      </c>
      <c r="B210" s="2">
        <v>4</v>
      </c>
      <c r="C210" s="2" t="s">
        <v>22</v>
      </c>
      <c r="E210" t="s">
        <v>41</v>
      </c>
      <c r="F210">
        <v>-88587.259252999997</v>
      </c>
      <c r="L210" s="6"/>
    </row>
    <row r="211" spans="1:15" x14ac:dyDescent="0.75">
      <c r="A211" s="2">
        <v>12</v>
      </c>
      <c r="B211" s="2">
        <v>5</v>
      </c>
      <c r="C211" s="2" t="s">
        <v>22</v>
      </c>
      <c r="E211" t="s">
        <v>42</v>
      </c>
      <c r="F211">
        <v>29.123337999990301</v>
      </c>
      <c r="G211" t="s">
        <v>45</v>
      </c>
      <c r="H211" s="1">
        <v>2.9145459334299998E-9</v>
      </c>
      <c r="L211" s="5"/>
      <c r="N211" s="1"/>
    </row>
    <row r="212" spans="1:15" x14ac:dyDescent="0.75">
      <c r="A212" s="2">
        <v>12</v>
      </c>
      <c r="B212" s="2">
        <v>6</v>
      </c>
      <c r="C212" s="2" t="s">
        <v>22</v>
      </c>
    </row>
    <row r="213" spans="1:15" x14ac:dyDescent="0.75">
      <c r="A213" s="2">
        <v>12</v>
      </c>
      <c r="B213" s="2">
        <v>7</v>
      </c>
      <c r="C213" s="2" t="s">
        <v>22</v>
      </c>
    </row>
    <row r="214" spans="1:15" x14ac:dyDescent="0.75">
      <c r="A214" s="2">
        <v>12</v>
      </c>
      <c r="B214" s="2">
        <v>8</v>
      </c>
      <c r="C214" s="2" t="s">
        <v>22</v>
      </c>
      <c r="E214" t="s">
        <v>43</v>
      </c>
      <c r="F214" t="s">
        <v>1</v>
      </c>
      <c r="G214" t="s">
        <v>44</v>
      </c>
      <c r="H214" t="s">
        <v>2</v>
      </c>
      <c r="I214" t="s">
        <v>45</v>
      </c>
      <c r="J214" t="s">
        <v>37</v>
      </c>
    </row>
    <row r="215" spans="1:15" x14ac:dyDescent="0.75">
      <c r="A215" s="2">
        <v>12</v>
      </c>
      <c r="B215" s="2">
        <v>9</v>
      </c>
      <c r="C215" s="2" t="s">
        <v>22</v>
      </c>
      <c r="D215" s="2">
        <v>3</v>
      </c>
      <c r="E215" t="s">
        <v>3</v>
      </c>
      <c r="F215" s="1">
        <v>0.103826346</v>
      </c>
      <c r="G215">
        <v>-88560.394748999999</v>
      </c>
      <c r="H215">
        <v>2.2588339999929299</v>
      </c>
      <c r="I215">
        <v>3.3550000000000003E-2</v>
      </c>
      <c r="J215" t="s">
        <v>49</v>
      </c>
      <c r="L215" s="4"/>
      <c r="M215" s="6"/>
      <c r="N215" s="5"/>
      <c r="O215" s="1"/>
    </row>
    <row r="216" spans="1:15" x14ac:dyDescent="0.75">
      <c r="A216" s="2">
        <v>12</v>
      </c>
      <c r="B216" s="2">
        <v>10</v>
      </c>
      <c r="C216" s="2" t="s">
        <v>22</v>
      </c>
      <c r="D216" s="2">
        <v>4</v>
      </c>
      <c r="E216" t="s">
        <v>4</v>
      </c>
      <c r="F216" s="1">
        <v>-5.7265057200000004E-3</v>
      </c>
      <c r="G216">
        <v>-88558.139442</v>
      </c>
      <c r="H216">
        <v>3.5269999934825999E-3</v>
      </c>
      <c r="I216">
        <v>0.93306999999999995</v>
      </c>
      <c r="J216" t="s">
        <v>48</v>
      </c>
      <c r="L216" s="4"/>
      <c r="M216" s="6"/>
      <c r="N216" s="5"/>
      <c r="O216" s="1"/>
    </row>
    <row r="217" spans="1:15" x14ac:dyDescent="0.75">
      <c r="A217" s="2">
        <v>12</v>
      </c>
      <c r="B217" s="2">
        <v>11</v>
      </c>
      <c r="C217" s="2" t="s">
        <v>22</v>
      </c>
      <c r="D217" s="2">
        <v>6</v>
      </c>
      <c r="E217" t="s">
        <v>5</v>
      </c>
      <c r="F217" s="1">
        <v>5.0116492800000002E-2</v>
      </c>
      <c r="G217">
        <v>-88559.814639999997</v>
      </c>
      <c r="H217">
        <v>1.6787249999906599</v>
      </c>
      <c r="I217">
        <v>6.6900000000000001E-2</v>
      </c>
      <c r="J217" t="s">
        <v>49</v>
      </c>
      <c r="L217" s="4"/>
      <c r="M217" s="6"/>
      <c r="N217" s="5"/>
      <c r="O217" s="1"/>
    </row>
    <row r="218" spans="1:15" x14ac:dyDescent="0.75">
      <c r="A218" s="2">
        <v>12</v>
      </c>
      <c r="B218" s="2">
        <v>12</v>
      </c>
      <c r="C218" s="2" t="s">
        <v>22</v>
      </c>
      <c r="D218" s="2">
        <v>1</v>
      </c>
      <c r="E218" t="s">
        <v>6</v>
      </c>
      <c r="F218" s="1">
        <v>-7.99077074E-2</v>
      </c>
      <c r="G218">
        <v>-88559.574963000006</v>
      </c>
      <c r="H218">
        <v>1.43904800000018</v>
      </c>
      <c r="I218">
        <v>8.9789999999999995E-2</v>
      </c>
      <c r="J218" t="s">
        <v>48</v>
      </c>
      <c r="L218" s="4"/>
      <c r="M218" s="6"/>
      <c r="N218" s="5"/>
      <c r="O218" s="1"/>
    </row>
    <row r="219" spans="1:15" x14ac:dyDescent="0.75">
      <c r="A219" s="2">
        <v>12</v>
      </c>
      <c r="B219" s="2">
        <v>13</v>
      </c>
      <c r="C219" s="2" t="s">
        <v>22</v>
      </c>
      <c r="D219" s="2">
        <v>5</v>
      </c>
      <c r="E219" s="1" t="s">
        <v>7</v>
      </c>
      <c r="F219" s="1">
        <v>-6.0045616699999999E-2</v>
      </c>
      <c r="G219">
        <v>-88558.575146999996</v>
      </c>
      <c r="H219">
        <v>0.43923199998971502</v>
      </c>
      <c r="I219">
        <v>0.34861999999999999</v>
      </c>
      <c r="J219" t="s">
        <v>48</v>
      </c>
      <c r="L219" s="4"/>
      <c r="M219" s="6"/>
      <c r="N219" s="5"/>
      <c r="O219" s="1"/>
    </row>
    <row r="220" spans="1:15" x14ac:dyDescent="0.75">
      <c r="A220" s="2">
        <v>12</v>
      </c>
      <c r="B220" s="2">
        <v>14</v>
      </c>
      <c r="C220" s="2" t="s">
        <v>22</v>
      </c>
      <c r="D220" s="2">
        <v>7</v>
      </c>
      <c r="E220" s="1" t="s">
        <v>8</v>
      </c>
      <c r="F220" s="1">
        <v>0.269114988</v>
      </c>
      <c r="G220">
        <v>-88567.578450999994</v>
      </c>
      <c r="H220">
        <v>9.4425359999877401</v>
      </c>
      <c r="I220" s="1">
        <v>1.0000000000000001E-5</v>
      </c>
      <c r="J220" t="s">
        <v>49</v>
      </c>
      <c r="L220" s="4"/>
      <c r="M220" s="6"/>
      <c r="N220" s="5"/>
      <c r="O220" s="1"/>
    </row>
    <row r="221" spans="1:15" x14ac:dyDescent="0.75">
      <c r="A221" s="2">
        <v>12</v>
      </c>
      <c r="B221" s="2">
        <v>15</v>
      </c>
      <c r="C221" s="2" t="s">
        <v>22</v>
      </c>
      <c r="D221" s="2">
        <v>2</v>
      </c>
      <c r="E221" s="1" t="s">
        <v>9</v>
      </c>
      <c r="F221" s="1">
        <v>0.448846882</v>
      </c>
      <c r="G221">
        <v>-88563.580027000004</v>
      </c>
      <c r="H221">
        <v>5.4441119999973999</v>
      </c>
      <c r="I221" s="1">
        <v>9.7000000000000005E-4</v>
      </c>
      <c r="J221" t="s">
        <v>49</v>
      </c>
      <c r="L221" s="4"/>
      <c r="M221" s="6"/>
      <c r="N221" s="5"/>
      <c r="O221" s="1"/>
    </row>
    <row r="222" spans="1:15" x14ac:dyDescent="0.75">
      <c r="A222" s="2">
        <v>12</v>
      </c>
      <c r="B222" s="2">
        <v>16</v>
      </c>
      <c r="C222" s="2" t="s">
        <v>22</v>
      </c>
      <c r="D222" s="2">
        <v>8</v>
      </c>
      <c r="E222" s="1" t="s">
        <v>10</v>
      </c>
      <c r="F222" s="1">
        <v>0.165295889</v>
      </c>
      <c r="G222">
        <v>-88559.374626000004</v>
      </c>
      <c r="H222">
        <v>1.23871099999814</v>
      </c>
      <c r="I222" s="1">
        <v>0.11549</v>
      </c>
      <c r="J222" t="s">
        <v>49</v>
      </c>
      <c r="L222" s="4"/>
      <c r="M222" s="6"/>
      <c r="N222" s="5"/>
      <c r="O222" s="1"/>
    </row>
    <row r="223" spans="1:15" x14ac:dyDescent="0.75">
      <c r="A223" s="2">
        <v>12</v>
      </c>
      <c r="B223" s="2">
        <v>17</v>
      </c>
      <c r="C223" s="2" t="s">
        <v>22</v>
      </c>
      <c r="D223" s="2">
        <v>9</v>
      </c>
      <c r="E223" s="1" t="s">
        <v>11</v>
      </c>
      <c r="F223" s="1">
        <v>0.116683626</v>
      </c>
      <c r="G223">
        <v>-88558.889867000005</v>
      </c>
      <c r="H223">
        <v>0.753951999999117</v>
      </c>
      <c r="I223" s="1">
        <v>0.21945999999999999</v>
      </c>
      <c r="J223" t="s">
        <v>49</v>
      </c>
      <c r="L223" s="4"/>
      <c r="M223" s="6"/>
      <c r="N223" s="5"/>
      <c r="O223" s="1"/>
    </row>
    <row r="224" spans="1:15" x14ac:dyDescent="0.75">
      <c r="A224" s="2">
        <f>A223+1</f>
        <v>13</v>
      </c>
      <c r="B224" s="2">
        <v>18</v>
      </c>
      <c r="C224" s="2" t="s">
        <v>20</v>
      </c>
    </row>
    <row r="225" spans="1:15" x14ac:dyDescent="0.75">
      <c r="A225" s="2">
        <f>A224+1</f>
        <v>14</v>
      </c>
      <c r="B225" s="2">
        <v>19</v>
      </c>
      <c r="C225" s="2" t="s">
        <v>20</v>
      </c>
    </row>
    <row r="226" spans="1:15" x14ac:dyDescent="0.75">
      <c r="A226" s="2">
        <v>13</v>
      </c>
      <c r="B226" s="2">
        <v>1</v>
      </c>
      <c r="C226" s="2" t="s">
        <v>32</v>
      </c>
      <c r="E226" t="s">
        <v>39</v>
      </c>
      <c r="F226" t="s">
        <v>32</v>
      </c>
    </row>
    <row r="227" spans="1:15" x14ac:dyDescent="0.75">
      <c r="A227" s="2">
        <v>13</v>
      </c>
      <c r="B227" s="2">
        <v>2</v>
      </c>
      <c r="C227" s="2" t="s">
        <v>32</v>
      </c>
    </row>
    <row r="228" spans="1:15" x14ac:dyDescent="0.75">
      <c r="A228" s="2">
        <v>13</v>
      </c>
      <c r="B228" s="2">
        <v>3</v>
      </c>
      <c r="C228" s="2" t="s">
        <v>32</v>
      </c>
      <c r="E228" t="s">
        <v>40</v>
      </c>
      <c r="F228">
        <v>-148705.20045599999</v>
      </c>
      <c r="L228" s="6"/>
    </row>
    <row r="229" spans="1:15" x14ac:dyDescent="0.75">
      <c r="A229" s="2">
        <v>13</v>
      </c>
      <c r="B229" s="2">
        <v>4</v>
      </c>
      <c r="C229" s="2" t="s">
        <v>32</v>
      </c>
      <c r="E229" t="s">
        <v>41</v>
      </c>
      <c r="F229">
        <v>-148729.87785799999</v>
      </c>
      <c r="L229" s="6"/>
    </row>
    <row r="230" spans="1:15" x14ac:dyDescent="0.75">
      <c r="A230" s="2">
        <v>13</v>
      </c>
      <c r="B230" s="2">
        <v>5</v>
      </c>
      <c r="C230" s="2" t="s">
        <v>32</v>
      </c>
      <c r="E230" t="s">
        <v>42</v>
      </c>
      <c r="F230">
        <v>24.677402000001099</v>
      </c>
      <c r="G230" t="s">
        <v>45</v>
      </c>
      <c r="H230" s="1">
        <v>1.4240037823099999E-7</v>
      </c>
      <c r="L230" s="5"/>
      <c r="N230" s="1"/>
    </row>
    <row r="231" spans="1:15" x14ac:dyDescent="0.75">
      <c r="A231" s="2">
        <v>13</v>
      </c>
      <c r="B231" s="2">
        <v>6</v>
      </c>
      <c r="C231" s="2" t="s">
        <v>32</v>
      </c>
    </row>
    <row r="232" spans="1:15" x14ac:dyDescent="0.75">
      <c r="A232" s="2">
        <v>13</v>
      </c>
      <c r="B232" s="2">
        <v>7</v>
      </c>
      <c r="C232" s="2" t="s">
        <v>32</v>
      </c>
    </row>
    <row r="233" spans="1:15" x14ac:dyDescent="0.75">
      <c r="A233" s="2">
        <v>13</v>
      </c>
      <c r="B233" s="2">
        <v>8</v>
      </c>
      <c r="C233" s="2" t="s">
        <v>32</v>
      </c>
      <c r="E233" t="s">
        <v>43</v>
      </c>
      <c r="F233" t="s">
        <v>1</v>
      </c>
      <c r="G233" t="s">
        <v>44</v>
      </c>
      <c r="H233" t="s">
        <v>2</v>
      </c>
      <c r="I233" t="s">
        <v>45</v>
      </c>
      <c r="J233" t="s">
        <v>37</v>
      </c>
    </row>
    <row r="234" spans="1:15" x14ac:dyDescent="0.75">
      <c r="A234" s="2">
        <v>13</v>
      </c>
      <c r="B234" s="2">
        <v>9</v>
      </c>
      <c r="C234" s="2" t="s">
        <v>32</v>
      </c>
      <c r="D234" s="2">
        <v>3</v>
      </c>
      <c r="E234" t="s">
        <v>3</v>
      </c>
      <c r="F234" s="1">
        <v>3.3014158500000002E-2</v>
      </c>
      <c r="G234">
        <v>-148705.571123</v>
      </c>
      <c r="H234">
        <v>0.37066700001014302</v>
      </c>
      <c r="I234">
        <v>0.38923000000000002</v>
      </c>
      <c r="J234" t="s">
        <v>49</v>
      </c>
      <c r="L234" s="4"/>
      <c r="M234" s="6"/>
      <c r="N234" s="5"/>
      <c r="O234" s="1"/>
    </row>
    <row r="235" spans="1:15" x14ac:dyDescent="0.75">
      <c r="A235" s="2">
        <v>13</v>
      </c>
      <c r="B235" s="2">
        <v>10</v>
      </c>
      <c r="C235" s="2" t="s">
        <v>32</v>
      </c>
      <c r="D235" s="2">
        <v>4</v>
      </c>
      <c r="E235" t="s">
        <v>4</v>
      </c>
      <c r="F235" s="1">
        <v>4.0552661199999999E-2</v>
      </c>
      <c r="G235">
        <v>-148705.49416599999</v>
      </c>
      <c r="H235">
        <v>0.29370999999809999</v>
      </c>
      <c r="I235">
        <v>0.44341999999999998</v>
      </c>
      <c r="J235" t="s">
        <v>49</v>
      </c>
      <c r="L235" s="4"/>
      <c r="M235" s="6"/>
      <c r="N235" s="5"/>
      <c r="O235" s="1"/>
    </row>
    <row r="236" spans="1:15" x14ac:dyDescent="0.75">
      <c r="A236" s="2">
        <v>13</v>
      </c>
      <c r="B236" s="2">
        <v>11</v>
      </c>
      <c r="C236" s="2" t="s">
        <v>32</v>
      </c>
      <c r="D236" s="2">
        <v>6</v>
      </c>
      <c r="E236" t="s">
        <v>5</v>
      </c>
      <c r="F236" s="1">
        <v>3.08303129E-2</v>
      </c>
      <c r="G236">
        <v>-148706.28879799999</v>
      </c>
      <c r="H236">
        <v>1.08834200000274</v>
      </c>
      <c r="I236">
        <v>0.14011999999999999</v>
      </c>
      <c r="J236" t="s">
        <v>49</v>
      </c>
      <c r="L236" s="4"/>
      <c r="M236" s="6"/>
      <c r="N236" s="5"/>
      <c r="O236" s="1"/>
    </row>
    <row r="237" spans="1:15" x14ac:dyDescent="0.75">
      <c r="A237" s="2">
        <v>13</v>
      </c>
      <c r="B237" s="2">
        <v>12</v>
      </c>
      <c r="C237" s="2" t="s">
        <v>32</v>
      </c>
      <c r="D237" s="2">
        <v>1</v>
      </c>
      <c r="E237" t="s">
        <v>6</v>
      </c>
      <c r="F237" s="1">
        <v>-4.8275631300000003E-2</v>
      </c>
      <c r="G237">
        <v>-148706.052578</v>
      </c>
      <c r="H237">
        <v>0.85212200001114902</v>
      </c>
      <c r="I237">
        <v>0.19173000000000001</v>
      </c>
      <c r="J237" t="s">
        <v>48</v>
      </c>
      <c r="L237" s="4"/>
      <c r="M237" s="6"/>
      <c r="N237" s="5"/>
      <c r="O237" s="1"/>
    </row>
    <row r="238" spans="1:15" x14ac:dyDescent="0.75">
      <c r="A238" s="2">
        <v>13</v>
      </c>
      <c r="B238" s="2">
        <v>13</v>
      </c>
      <c r="C238" s="2" t="s">
        <v>32</v>
      </c>
      <c r="D238" s="2">
        <v>5</v>
      </c>
      <c r="E238" s="1" t="s">
        <v>7</v>
      </c>
      <c r="F238" s="1">
        <v>2.67299132E-2</v>
      </c>
      <c r="G238">
        <v>-148705.34684099999</v>
      </c>
      <c r="H238">
        <v>0.14638500000000901</v>
      </c>
      <c r="I238">
        <v>0.58845000000000003</v>
      </c>
      <c r="J238" t="s">
        <v>49</v>
      </c>
      <c r="L238" s="4"/>
      <c r="M238" s="6"/>
      <c r="N238" s="5"/>
      <c r="O238" s="1"/>
    </row>
    <row r="239" spans="1:15" x14ac:dyDescent="0.75">
      <c r="A239" s="2">
        <v>13</v>
      </c>
      <c r="B239" s="2">
        <v>14</v>
      </c>
      <c r="C239" s="2" t="s">
        <v>32</v>
      </c>
      <c r="D239" s="2">
        <v>7</v>
      </c>
      <c r="E239" s="1" t="s">
        <v>8</v>
      </c>
      <c r="F239" s="1">
        <v>0.19195345999999999</v>
      </c>
      <c r="G239">
        <v>-148713.12163000001</v>
      </c>
      <c r="H239">
        <v>7.9211740000173396</v>
      </c>
      <c r="I239" s="1">
        <v>6.9999999999999994E-5</v>
      </c>
      <c r="J239" t="s">
        <v>49</v>
      </c>
      <c r="L239" s="4"/>
      <c r="M239" s="6"/>
      <c r="N239" s="5"/>
      <c r="O239" s="1"/>
    </row>
    <row r="240" spans="1:15" x14ac:dyDescent="0.75">
      <c r="A240" s="2">
        <v>13</v>
      </c>
      <c r="B240" s="2">
        <v>15</v>
      </c>
      <c r="C240" s="2" t="s">
        <v>32</v>
      </c>
      <c r="D240" s="2">
        <v>2</v>
      </c>
      <c r="E240" s="1" t="s">
        <v>9</v>
      </c>
      <c r="F240" s="1">
        <v>0.38993989899999998</v>
      </c>
      <c r="G240">
        <v>-148713.60471000001</v>
      </c>
      <c r="H240">
        <v>8.4042540000227692</v>
      </c>
      <c r="I240" s="1">
        <v>4.0000000000000003E-5</v>
      </c>
      <c r="J240" t="s">
        <v>49</v>
      </c>
      <c r="L240" s="4"/>
      <c r="M240" s="6"/>
      <c r="N240" s="5"/>
      <c r="O240" s="1"/>
    </row>
    <row r="241" spans="1:15" x14ac:dyDescent="0.75">
      <c r="A241" s="2">
        <v>13</v>
      </c>
      <c r="B241" s="2">
        <v>16</v>
      </c>
      <c r="C241" s="2" t="s">
        <v>32</v>
      </c>
      <c r="D241" s="2">
        <v>8</v>
      </c>
      <c r="E241" s="1" t="s">
        <v>10</v>
      </c>
      <c r="F241" s="1">
        <v>0.141840675</v>
      </c>
      <c r="G241">
        <v>-148706.864382</v>
      </c>
      <c r="H241">
        <v>1.66392600000835</v>
      </c>
      <c r="I241">
        <v>6.812E-2</v>
      </c>
      <c r="J241" t="s">
        <v>49</v>
      </c>
      <c r="L241" s="4"/>
      <c r="M241" s="6"/>
      <c r="N241" s="5"/>
      <c r="O241" s="1"/>
    </row>
    <row r="242" spans="1:15" x14ac:dyDescent="0.75">
      <c r="A242" s="2">
        <v>13</v>
      </c>
      <c r="B242" s="2">
        <v>17</v>
      </c>
      <c r="C242" s="2" t="s">
        <v>32</v>
      </c>
      <c r="D242" s="2">
        <v>9</v>
      </c>
      <c r="E242" s="1" t="s">
        <v>11</v>
      </c>
      <c r="F242" s="1">
        <v>5.2755885299999999E-2</v>
      </c>
      <c r="G242">
        <v>-148705.444196</v>
      </c>
      <c r="H242">
        <v>0.24374000000534499</v>
      </c>
      <c r="I242" s="1">
        <v>0.48504999999999998</v>
      </c>
      <c r="J242" t="s">
        <v>49</v>
      </c>
      <c r="L242" s="4"/>
      <c r="M242" s="6"/>
      <c r="N242" s="5"/>
      <c r="O242" s="1"/>
    </row>
    <row r="243" spans="1:15" x14ac:dyDescent="0.75">
      <c r="A243" s="2">
        <f>A242+1</f>
        <v>14</v>
      </c>
      <c r="B243" s="2">
        <v>18</v>
      </c>
      <c r="C243" s="2" t="s">
        <v>21</v>
      </c>
    </row>
    <row r="244" spans="1:15" x14ac:dyDescent="0.75">
      <c r="A244" s="2">
        <f>A243+1</f>
        <v>15</v>
      </c>
      <c r="B244" s="2">
        <v>19</v>
      </c>
      <c r="C244" s="2" t="s">
        <v>21</v>
      </c>
    </row>
    <row r="245" spans="1:15" x14ac:dyDescent="0.75">
      <c r="A245" s="2">
        <v>14</v>
      </c>
      <c r="B245" s="2">
        <v>1</v>
      </c>
      <c r="C245" s="2" t="s">
        <v>23</v>
      </c>
      <c r="E245" t="s">
        <v>39</v>
      </c>
      <c r="F245" t="s">
        <v>23</v>
      </c>
    </row>
    <row r="246" spans="1:15" x14ac:dyDescent="0.75">
      <c r="A246" s="2">
        <v>14</v>
      </c>
      <c r="B246" s="2">
        <v>2</v>
      </c>
      <c r="C246" s="2" t="s">
        <v>23</v>
      </c>
    </row>
    <row r="247" spans="1:15" x14ac:dyDescent="0.75">
      <c r="A247" s="2">
        <v>14</v>
      </c>
      <c r="B247" s="2">
        <v>3</v>
      </c>
      <c r="C247" s="2" t="s">
        <v>23</v>
      </c>
      <c r="E247" t="s">
        <v>40</v>
      </c>
      <c r="F247">
        <v>-120457.300921</v>
      </c>
      <c r="L247" s="6"/>
    </row>
    <row r="248" spans="1:15" x14ac:dyDescent="0.75">
      <c r="A248" s="2">
        <v>14</v>
      </c>
      <c r="B248" s="2">
        <v>4</v>
      </c>
      <c r="C248" s="2" t="s">
        <v>23</v>
      </c>
      <c r="E248" t="s">
        <v>41</v>
      </c>
      <c r="F248">
        <v>-120480.215016</v>
      </c>
      <c r="L248" s="6"/>
    </row>
    <row r="249" spans="1:15" x14ac:dyDescent="0.75">
      <c r="A249" s="2">
        <v>14</v>
      </c>
      <c r="B249" s="2">
        <v>5</v>
      </c>
      <c r="C249" s="2" t="s">
        <v>23</v>
      </c>
      <c r="E249" t="s">
        <v>42</v>
      </c>
      <c r="F249">
        <v>22.914095</v>
      </c>
      <c r="G249" t="s">
        <v>45</v>
      </c>
      <c r="H249" s="1">
        <v>6.4808260719799998E-7</v>
      </c>
      <c r="L249" s="5"/>
      <c r="N249" s="1"/>
    </row>
    <row r="250" spans="1:15" x14ac:dyDescent="0.75">
      <c r="A250" s="2">
        <v>14</v>
      </c>
      <c r="B250" s="2">
        <v>6</v>
      </c>
      <c r="C250" s="2" t="s">
        <v>23</v>
      </c>
    </row>
    <row r="251" spans="1:15" x14ac:dyDescent="0.75">
      <c r="A251" s="2">
        <v>14</v>
      </c>
      <c r="B251" s="2">
        <v>7</v>
      </c>
      <c r="C251" s="2" t="s">
        <v>23</v>
      </c>
    </row>
    <row r="252" spans="1:15" x14ac:dyDescent="0.75">
      <c r="A252" s="2">
        <v>14</v>
      </c>
      <c r="B252" s="2">
        <v>8</v>
      </c>
      <c r="C252" s="2" t="s">
        <v>23</v>
      </c>
      <c r="E252" t="s">
        <v>43</v>
      </c>
      <c r="F252" t="s">
        <v>1</v>
      </c>
      <c r="G252" t="s">
        <v>44</v>
      </c>
      <c r="H252" t="s">
        <v>2</v>
      </c>
      <c r="I252" t="s">
        <v>45</v>
      </c>
      <c r="J252" t="s">
        <v>37</v>
      </c>
    </row>
    <row r="253" spans="1:15" x14ac:dyDescent="0.75">
      <c r="A253" s="2">
        <v>14</v>
      </c>
      <c r="B253" s="2">
        <v>9</v>
      </c>
      <c r="C253" s="2" t="s">
        <v>23</v>
      </c>
      <c r="D253" s="2">
        <v>3</v>
      </c>
      <c r="E253" t="s">
        <v>3</v>
      </c>
      <c r="F253" s="1">
        <v>3.3995140299999997E-2</v>
      </c>
      <c r="G253">
        <v>-120457.641775</v>
      </c>
      <c r="H253">
        <v>0.34085399999457799</v>
      </c>
      <c r="I253">
        <v>0.40899999999999997</v>
      </c>
      <c r="J253" t="s">
        <v>49</v>
      </c>
      <c r="L253" s="4"/>
      <c r="M253" s="6"/>
      <c r="N253" s="5"/>
      <c r="O253" s="1"/>
    </row>
    <row r="254" spans="1:15" x14ac:dyDescent="0.75">
      <c r="A254" s="2">
        <v>14</v>
      </c>
      <c r="B254" s="2">
        <v>10</v>
      </c>
      <c r="C254" s="2" t="s">
        <v>23</v>
      </c>
      <c r="D254" s="2">
        <v>4</v>
      </c>
      <c r="E254" t="s">
        <v>4</v>
      </c>
      <c r="F254" s="1">
        <v>-1.52903112E-2</v>
      </c>
      <c r="G254">
        <v>-120457.334731</v>
      </c>
      <c r="H254">
        <v>3.3809999993536601E-2</v>
      </c>
      <c r="I254">
        <v>0.79483000000000004</v>
      </c>
      <c r="J254" t="s">
        <v>48</v>
      </c>
      <c r="L254" s="4"/>
      <c r="M254" s="6"/>
      <c r="N254" s="5"/>
      <c r="O254" s="1"/>
    </row>
    <row r="255" spans="1:15" x14ac:dyDescent="0.75">
      <c r="A255" s="2">
        <v>14</v>
      </c>
      <c r="B255" s="2">
        <v>11</v>
      </c>
      <c r="C255" s="2" t="s">
        <v>23</v>
      </c>
      <c r="D255" s="2">
        <v>6</v>
      </c>
      <c r="E255" t="s">
        <v>5</v>
      </c>
      <c r="F255" s="1">
        <v>-8.2991014399999997E-3</v>
      </c>
      <c r="G255">
        <v>-120457.35682</v>
      </c>
      <c r="H255">
        <v>5.5898999999044401E-2</v>
      </c>
      <c r="I255">
        <v>0.73811000000000004</v>
      </c>
      <c r="J255" t="s">
        <v>48</v>
      </c>
      <c r="L255" s="4"/>
      <c r="M255" s="6"/>
      <c r="N255" s="5"/>
      <c r="O255" s="1"/>
    </row>
    <row r="256" spans="1:15" x14ac:dyDescent="0.75">
      <c r="A256" s="2">
        <v>14</v>
      </c>
      <c r="B256" s="2">
        <v>12</v>
      </c>
      <c r="C256" s="2" t="s">
        <v>23</v>
      </c>
      <c r="D256" s="2">
        <v>1</v>
      </c>
      <c r="E256" t="s">
        <v>6</v>
      </c>
      <c r="F256" s="1">
        <v>-0.18626890700000001</v>
      </c>
      <c r="G256">
        <v>-120469.168162</v>
      </c>
      <c r="H256">
        <v>11.8672409999999</v>
      </c>
      <c r="I256">
        <v>0</v>
      </c>
      <c r="J256" t="s">
        <v>48</v>
      </c>
      <c r="L256" s="4"/>
      <c r="M256" s="6"/>
      <c r="N256" s="5"/>
      <c r="O256" s="1"/>
    </row>
    <row r="257" spans="1:15" x14ac:dyDescent="0.75">
      <c r="A257" s="2">
        <v>14</v>
      </c>
      <c r="B257" s="2">
        <v>13</v>
      </c>
      <c r="C257" s="2" t="s">
        <v>23</v>
      </c>
      <c r="D257" s="2">
        <v>5</v>
      </c>
      <c r="E257" s="1" t="s">
        <v>7</v>
      </c>
      <c r="F257" s="1">
        <v>-7.0997381100000007E-2</v>
      </c>
      <c r="G257">
        <v>-120458.15588599999</v>
      </c>
      <c r="H257">
        <v>0.854964999991352</v>
      </c>
      <c r="I257">
        <v>0.19098999999999999</v>
      </c>
      <c r="J257" t="s">
        <v>48</v>
      </c>
      <c r="L257" s="4"/>
      <c r="M257" s="6"/>
      <c r="N257" s="5"/>
      <c r="O257" s="1"/>
    </row>
    <row r="258" spans="1:15" x14ac:dyDescent="0.75">
      <c r="A258" s="2">
        <v>14</v>
      </c>
      <c r="B258" s="2">
        <v>14</v>
      </c>
      <c r="C258" s="2" t="s">
        <v>23</v>
      </c>
      <c r="D258" s="2">
        <v>7</v>
      </c>
      <c r="E258" s="1" t="s">
        <v>8</v>
      </c>
      <c r="F258" s="1">
        <v>8.9730396399999995E-2</v>
      </c>
      <c r="G258">
        <v>-120458.853709</v>
      </c>
      <c r="H258">
        <v>1.55278800000087</v>
      </c>
      <c r="I258" s="1">
        <v>7.8020000000000006E-2</v>
      </c>
      <c r="J258" t="s">
        <v>49</v>
      </c>
      <c r="L258" s="4"/>
      <c r="M258" s="6"/>
      <c r="N258" s="5"/>
      <c r="O258" s="1"/>
    </row>
    <row r="259" spans="1:15" x14ac:dyDescent="0.75">
      <c r="A259" s="2">
        <v>14</v>
      </c>
      <c r="B259" s="2">
        <v>15</v>
      </c>
      <c r="C259" s="2" t="s">
        <v>23</v>
      </c>
      <c r="D259" s="2">
        <v>2</v>
      </c>
      <c r="E259" s="1" t="s">
        <v>9</v>
      </c>
      <c r="F259" s="1">
        <v>0.28489603600000002</v>
      </c>
      <c r="G259">
        <v>-120462.432676</v>
      </c>
      <c r="H259">
        <v>5.1317549999948797</v>
      </c>
      <c r="I259">
        <v>1.3600000000000001E-3</v>
      </c>
      <c r="J259" t="s">
        <v>49</v>
      </c>
      <c r="L259" s="4"/>
      <c r="M259" s="6"/>
      <c r="N259" s="5"/>
      <c r="O259" s="1"/>
    </row>
    <row r="260" spans="1:15" x14ac:dyDescent="0.75">
      <c r="A260" s="2">
        <v>14</v>
      </c>
      <c r="B260" s="2">
        <v>16</v>
      </c>
      <c r="C260" s="2" t="s">
        <v>23</v>
      </c>
      <c r="D260" s="2">
        <v>8</v>
      </c>
      <c r="E260" s="1" t="s">
        <v>10</v>
      </c>
      <c r="F260" s="1">
        <v>4.06527509E-2</v>
      </c>
      <c r="G260">
        <v>-120457.41637000001</v>
      </c>
      <c r="H260">
        <v>0.115449000004446</v>
      </c>
      <c r="I260">
        <v>0.63085999999999998</v>
      </c>
      <c r="J260" t="s">
        <v>49</v>
      </c>
      <c r="L260" s="4"/>
      <c r="M260" s="6"/>
      <c r="N260" s="5"/>
      <c r="O260" s="1"/>
    </row>
    <row r="261" spans="1:15" x14ac:dyDescent="0.75">
      <c r="A261" s="2">
        <v>14</v>
      </c>
      <c r="B261" s="2">
        <v>17</v>
      </c>
      <c r="C261" s="2" t="s">
        <v>23</v>
      </c>
      <c r="D261" s="2">
        <v>9</v>
      </c>
      <c r="E261" s="1" t="s">
        <v>11</v>
      </c>
      <c r="F261" s="1">
        <v>0.29951728100000002</v>
      </c>
      <c r="G261">
        <v>-120463.37448899999</v>
      </c>
      <c r="H261">
        <v>6.0735679999925196</v>
      </c>
      <c r="I261">
        <v>4.8999999999999998E-4</v>
      </c>
      <c r="J261" t="s">
        <v>49</v>
      </c>
      <c r="L261" s="4"/>
      <c r="M261" s="6"/>
      <c r="N261" s="5"/>
      <c r="O261" s="1"/>
    </row>
    <row r="262" spans="1:15" x14ac:dyDescent="0.75">
      <c r="A262" s="2">
        <f t="shared" ref="A262:A267" si="0">A261+1</f>
        <v>15</v>
      </c>
      <c r="B262" s="2">
        <v>18</v>
      </c>
      <c r="C262" s="2" t="s">
        <v>22</v>
      </c>
    </row>
    <row r="263" spans="1:15" x14ac:dyDescent="0.75">
      <c r="A263" s="2">
        <f t="shared" si="0"/>
        <v>16</v>
      </c>
      <c r="B263" s="2">
        <v>19</v>
      </c>
      <c r="C263" s="2" t="s">
        <v>22</v>
      </c>
    </row>
    <row r="264" spans="1:15" x14ac:dyDescent="0.75">
      <c r="A264" s="2">
        <f t="shared" si="0"/>
        <v>17</v>
      </c>
      <c r="B264" s="2">
        <v>18</v>
      </c>
      <c r="C264" s="2" t="s">
        <v>32</v>
      </c>
    </row>
    <row r="265" spans="1:15" x14ac:dyDescent="0.75">
      <c r="A265" s="2">
        <f t="shared" si="0"/>
        <v>18</v>
      </c>
      <c r="B265" s="2">
        <v>19</v>
      </c>
      <c r="C265" s="2" t="s">
        <v>32</v>
      </c>
    </row>
    <row r="266" spans="1:15" x14ac:dyDescent="0.75">
      <c r="A266" s="2">
        <f t="shared" si="0"/>
        <v>19</v>
      </c>
      <c r="B266" s="2">
        <v>18</v>
      </c>
      <c r="C266" s="2" t="s">
        <v>23</v>
      </c>
    </row>
    <row r="267" spans="1:15" x14ac:dyDescent="0.75">
      <c r="A267" s="2">
        <f t="shared" si="0"/>
        <v>20</v>
      </c>
      <c r="B267" s="2">
        <v>19</v>
      </c>
      <c r="C267" s="2" t="s">
        <v>23</v>
      </c>
    </row>
  </sheetData>
  <sortState xmlns:xlrd2="http://schemas.microsoft.com/office/spreadsheetml/2017/richdata2" ref="A2:P267">
    <sortCondition ref="A2:A267"/>
    <sortCondition ref="B2:B26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67"/>
  <sheetViews>
    <sheetView workbookViewId="0">
      <selection activeCell="F1" sqref="F1:J1048576"/>
    </sheetView>
  </sheetViews>
  <sheetFormatPr defaultRowHeight="14.75" x14ac:dyDescent="0.75"/>
  <cols>
    <col min="1" max="1" width="7.1328125" style="2" bestFit="1" customWidth="1"/>
    <col min="2" max="2" width="7.7265625" style="2" bestFit="1" customWidth="1"/>
    <col min="3" max="3" width="20.1328125" style="2" bestFit="1" customWidth="1"/>
    <col min="4" max="4" width="9.86328125" style="2" bestFit="1" customWidth="1"/>
    <col min="5" max="5" width="49.40625" bestFit="1" customWidth="1"/>
    <col min="6" max="6" width="20.1328125" bestFit="1" customWidth="1"/>
    <col min="7" max="7" width="15.40625" bestFit="1" customWidth="1"/>
    <col min="8" max="8" width="11" bestFit="1" customWidth="1"/>
    <col min="9" max="9" width="8.26953125" bestFit="1" customWidth="1"/>
    <col min="10" max="10" width="12" bestFit="1" customWidth="1"/>
    <col min="12" max="12" width="10.26953125" bestFit="1" customWidth="1"/>
  </cols>
  <sheetData>
    <row r="1" spans="1:16" s="3" customFormat="1" ht="44.25" x14ac:dyDescent="0.75">
      <c r="A1" s="7" t="s">
        <v>33</v>
      </c>
      <c r="B1" s="7" t="s">
        <v>34</v>
      </c>
      <c r="C1" s="7" t="s">
        <v>36</v>
      </c>
      <c r="D1" s="7" t="s">
        <v>35</v>
      </c>
      <c r="L1"/>
      <c r="M1"/>
      <c r="N1"/>
      <c r="O1"/>
      <c r="P1"/>
    </row>
    <row r="2" spans="1:16" x14ac:dyDescent="0.75">
      <c r="A2" s="2">
        <v>1</v>
      </c>
      <c r="B2" s="2">
        <v>1</v>
      </c>
      <c r="C2" s="2" t="s">
        <v>12</v>
      </c>
      <c r="E2" t="s">
        <v>39</v>
      </c>
      <c r="F2" t="s">
        <v>12</v>
      </c>
      <c r="L2" t="str">
        <f>F2</f>
        <v>SixAustenNovels</v>
      </c>
    </row>
    <row r="3" spans="1:16" x14ac:dyDescent="0.75">
      <c r="A3" s="2">
        <v>1</v>
      </c>
      <c r="B3" s="2">
        <v>2</v>
      </c>
      <c r="C3" s="2" t="s">
        <v>12</v>
      </c>
    </row>
    <row r="4" spans="1:16" x14ac:dyDescent="0.75">
      <c r="A4" s="2">
        <v>1</v>
      </c>
      <c r="B4" s="2">
        <v>3</v>
      </c>
      <c r="C4" s="2" t="s">
        <v>12</v>
      </c>
      <c r="E4" t="s">
        <v>40</v>
      </c>
      <c r="F4">
        <v>-804018.18759500002</v>
      </c>
      <c r="L4" s="6">
        <f>-F4</f>
        <v>804018.18759500002</v>
      </c>
    </row>
    <row r="5" spans="1:16" x14ac:dyDescent="0.75">
      <c r="A5" s="2">
        <v>1</v>
      </c>
      <c r="B5" s="2">
        <v>4</v>
      </c>
      <c r="C5" s="2" t="s">
        <v>12</v>
      </c>
      <c r="E5" t="s">
        <v>41</v>
      </c>
      <c r="F5">
        <v>-804419.69997900003</v>
      </c>
      <c r="L5" s="6">
        <f>-F5</f>
        <v>804419.69997900003</v>
      </c>
    </row>
    <row r="6" spans="1:16" x14ac:dyDescent="0.75">
      <c r="A6" s="2">
        <v>1</v>
      </c>
      <c r="B6" s="2">
        <v>5</v>
      </c>
      <c r="C6" s="2" t="s">
        <v>12</v>
      </c>
      <c r="E6" t="s">
        <v>42</v>
      </c>
      <c r="F6">
        <v>401.51238400000102</v>
      </c>
      <c r="G6" t="s">
        <v>45</v>
      </c>
      <c r="H6" s="1">
        <v>4.74768700793E-167</v>
      </c>
      <c r="L6" s="5">
        <f>F6</f>
        <v>401.51238400000102</v>
      </c>
      <c r="M6" t="str">
        <f>G6</f>
        <v>p</v>
      </c>
      <c r="N6" s="1">
        <f>H6</f>
        <v>4.74768700793E-167</v>
      </c>
    </row>
    <row r="7" spans="1:16" x14ac:dyDescent="0.75">
      <c r="A7" s="2">
        <v>1</v>
      </c>
      <c r="B7" s="2">
        <v>6</v>
      </c>
      <c r="C7" s="2" t="s">
        <v>12</v>
      </c>
    </row>
    <row r="8" spans="1:16" x14ac:dyDescent="0.75">
      <c r="A8" s="2">
        <v>1</v>
      </c>
      <c r="B8" s="2">
        <v>7</v>
      </c>
      <c r="C8" s="2" t="s">
        <v>12</v>
      </c>
    </row>
    <row r="9" spans="1:16" x14ac:dyDescent="0.75">
      <c r="A9" s="2">
        <v>1</v>
      </c>
      <c r="B9" s="2">
        <v>8</v>
      </c>
      <c r="C9" s="2" t="s">
        <v>12</v>
      </c>
      <c r="E9" t="s">
        <v>43</v>
      </c>
      <c r="F9" t="s">
        <v>1</v>
      </c>
      <c r="G9" t="s">
        <v>44</v>
      </c>
      <c r="H9" t="s">
        <v>2</v>
      </c>
      <c r="I9" t="s">
        <v>45</v>
      </c>
      <c r="J9" t="s">
        <v>37</v>
      </c>
      <c r="L9" t="str">
        <f>F9</f>
        <v>Weight</v>
      </c>
      <c r="M9" t="str">
        <f>G9</f>
        <v>Log likelihood without it</v>
      </c>
      <c r="N9" t="str">
        <f>H9</f>
        <v>Difference</v>
      </c>
      <c r="O9" t="str">
        <f>I9</f>
        <v>p</v>
      </c>
      <c r="P9" t="s">
        <v>37</v>
      </c>
    </row>
    <row r="10" spans="1:16" x14ac:dyDescent="0.75">
      <c r="A10" s="2">
        <v>1</v>
      </c>
      <c r="B10" s="2">
        <v>9</v>
      </c>
      <c r="C10" s="2" t="s">
        <v>12</v>
      </c>
      <c r="D10" s="2">
        <v>3</v>
      </c>
      <c r="E10" t="s">
        <v>3</v>
      </c>
      <c r="F10" s="1">
        <v>9.5407173200000001E-2</v>
      </c>
      <c r="G10" s="1">
        <v>-804034.77945200005</v>
      </c>
      <c r="H10">
        <v>16.5918570000212</v>
      </c>
      <c r="I10">
        <v>0</v>
      </c>
      <c r="J10" t="s">
        <v>49</v>
      </c>
      <c r="L10" s="4">
        <f t="shared" ref="L10:L18" si="0">-F10</f>
        <v>-9.5407173200000001E-2</v>
      </c>
      <c r="M10" s="6">
        <f t="shared" ref="M10:M18" si="1">-G10</f>
        <v>804034.77945200005</v>
      </c>
      <c r="N10" s="5">
        <f t="shared" ref="N10:N18" si="2">H10</f>
        <v>16.5918570000212</v>
      </c>
      <c r="O10" s="1">
        <f t="shared" ref="O10:O18" si="3">I10</f>
        <v>0</v>
      </c>
      <c r="P10" t="str">
        <f t="shared" ref="P10:P18" si="4">IF(L10&lt;0, "wrong direction", "")</f>
        <v>wrong direction</v>
      </c>
    </row>
    <row r="11" spans="1:16" x14ac:dyDescent="0.75">
      <c r="A11" s="2">
        <v>1</v>
      </c>
      <c r="B11" s="2">
        <v>10</v>
      </c>
      <c r="C11" s="2" t="s">
        <v>12</v>
      </c>
      <c r="D11" s="2">
        <v>4</v>
      </c>
      <c r="E11" t="s">
        <v>4</v>
      </c>
      <c r="F11" s="1">
        <v>0.106934221</v>
      </c>
      <c r="G11">
        <v>-804028.40924199997</v>
      </c>
      <c r="H11">
        <v>10.2216469999402</v>
      </c>
      <c r="I11" s="1">
        <v>1.0000000000000001E-5</v>
      </c>
      <c r="J11" t="s">
        <v>49</v>
      </c>
      <c r="L11" s="4">
        <f t="shared" si="0"/>
        <v>-0.106934221</v>
      </c>
      <c r="M11" s="6">
        <f t="shared" si="1"/>
        <v>804028.40924199997</v>
      </c>
      <c r="N11" s="5">
        <f t="shared" si="2"/>
        <v>10.2216469999402</v>
      </c>
      <c r="O11" s="1">
        <f t="shared" si="3"/>
        <v>1.0000000000000001E-5</v>
      </c>
      <c r="P11" t="str">
        <f t="shared" si="4"/>
        <v>wrong direction</v>
      </c>
    </row>
    <row r="12" spans="1:16" x14ac:dyDescent="0.75">
      <c r="A12" s="2">
        <v>1</v>
      </c>
      <c r="B12" s="2">
        <v>11</v>
      </c>
      <c r="C12" s="2" t="s">
        <v>12</v>
      </c>
      <c r="D12" s="2">
        <v>6</v>
      </c>
      <c r="E12" t="s">
        <v>5</v>
      </c>
      <c r="F12" s="1">
        <v>-2.6117926999999999E-2</v>
      </c>
      <c r="G12">
        <v>-804022.52668400004</v>
      </c>
      <c r="H12">
        <v>4.3390890000155196</v>
      </c>
      <c r="I12">
        <v>3.2200000000000002E-3</v>
      </c>
      <c r="J12" t="s">
        <v>48</v>
      </c>
      <c r="L12" s="4">
        <f t="shared" si="0"/>
        <v>2.6117926999999999E-2</v>
      </c>
      <c r="M12" s="6">
        <f t="shared" si="1"/>
        <v>804022.52668400004</v>
      </c>
      <c r="N12" s="5">
        <f t="shared" si="2"/>
        <v>4.3390890000155196</v>
      </c>
      <c r="O12" s="1">
        <f t="shared" si="3"/>
        <v>3.2200000000000002E-3</v>
      </c>
      <c r="P12" t="str">
        <f t="shared" si="4"/>
        <v/>
      </c>
    </row>
    <row r="13" spans="1:16" x14ac:dyDescent="0.75">
      <c r="A13" s="2">
        <v>1</v>
      </c>
      <c r="B13" s="2">
        <v>12</v>
      </c>
      <c r="C13" s="2" t="s">
        <v>12</v>
      </c>
      <c r="D13" s="2">
        <v>1</v>
      </c>
      <c r="E13" t="s">
        <v>6</v>
      </c>
      <c r="F13" s="1">
        <v>6.7219789599999996E-2</v>
      </c>
      <c r="G13">
        <v>-804027.78462699999</v>
      </c>
      <c r="H13">
        <v>9.5970319999614695</v>
      </c>
      <c r="I13" s="1">
        <v>1.0000000000000001E-5</v>
      </c>
      <c r="J13" t="s">
        <v>49</v>
      </c>
      <c r="L13" s="4">
        <f t="shared" si="0"/>
        <v>-6.7219789599999996E-2</v>
      </c>
      <c r="M13" s="6">
        <f t="shared" si="1"/>
        <v>804027.78462699999</v>
      </c>
      <c r="N13" s="5">
        <f t="shared" si="2"/>
        <v>9.5970319999614695</v>
      </c>
      <c r="O13" s="1">
        <f t="shared" si="3"/>
        <v>1.0000000000000001E-5</v>
      </c>
      <c r="P13" t="str">
        <f t="shared" si="4"/>
        <v>wrong direction</v>
      </c>
    </row>
    <row r="14" spans="1:16" x14ac:dyDescent="0.75">
      <c r="A14" s="2">
        <v>1</v>
      </c>
      <c r="B14" s="2">
        <v>13</v>
      </c>
      <c r="C14" s="2" t="s">
        <v>12</v>
      </c>
      <c r="D14" s="2">
        <v>5</v>
      </c>
      <c r="E14" s="1" t="s">
        <v>7</v>
      </c>
      <c r="F14" s="1">
        <v>0.13595236199999999</v>
      </c>
      <c r="G14">
        <v>-804032.73731</v>
      </c>
      <c r="H14">
        <v>14.549714999971901</v>
      </c>
      <c r="I14">
        <v>0</v>
      </c>
      <c r="J14" t="s">
        <v>49</v>
      </c>
      <c r="L14" s="4">
        <f t="shared" si="0"/>
        <v>-0.13595236199999999</v>
      </c>
      <c r="M14" s="6">
        <f t="shared" si="1"/>
        <v>804032.73731</v>
      </c>
      <c r="N14" s="5">
        <f t="shared" si="2"/>
        <v>14.549714999971901</v>
      </c>
      <c r="O14" s="1">
        <f t="shared" si="3"/>
        <v>0</v>
      </c>
      <c r="P14" t="str">
        <f t="shared" si="4"/>
        <v>wrong direction</v>
      </c>
    </row>
    <row r="15" spans="1:16" x14ac:dyDescent="0.75">
      <c r="A15" s="2">
        <v>1</v>
      </c>
      <c r="B15" s="2">
        <v>14</v>
      </c>
      <c r="C15" s="2" t="s">
        <v>12</v>
      </c>
      <c r="D15" s="2">
        <v>7</v>
      </c>
      <c r="E15" s="1" t="s">
        <v>8</v>
      </c>
      <c r="F15" s="1">
        <v>7.7576555399999997E-2</v>
      </c>
      <c r="G15">
        <v>-804027.44605599996</v>
      </c>
      <c r="H15">
        <v>9.2584609999321401</v>
      </c>
      <c r="I15" s="1">
        <v>2.0000000000000002E-5</v>
      </c>
      <c r="J15" t="s">
        <v>49</v>
      </c>
      <c r="L15" s="4">
        <f t="shared" si="0"/>
        <v>-7.7576555399999997E-2</v>
      </c>
      <c r="M15" s="6">
        <f t="shared" si="1"/>
        <v>804027.44605599996</v>
      </c>
      <c r="N15" s="5">
        <f t="shared" si="2"/>
        <v>9.2584609999321401</v>
      </c>
      <c r="O15" s="1">
        <f t="shared" si="3"/>
        <v>2.0000000000000002E-5</v>
      </c>
      <c r="P15" t="str">
        <f t="shared" si="4"/>
        <v>wrong direction</v>
      </c>
    </row>
    <row r="16" spans="1:16" x14ac:dyDescent="0.75">
      <c r="A16" s="2">
        <v>1</v>
      </c>
      <c r="B16" s="2">
        <v>15</v>
      </c>
      <c r="C16" s="2" t="s">
        <v>12</v>
      </c>
      <c r="D16" s="2">
        <v>2</v>
      </c>
      <c r="E16" s="1" t="s">
        <v>9</v>
      </c>
      <c r="F16" s="1">
        <v>0.65720023699999996</v>
      </c>
      <c r="G16">
        <v>-804235.27089599997</v>
      </c>
      <c r="H16">
        <v>217.083300999947</v>
      </c>
      <c r="I16">
        <v>0</v>
      </c>
      <c r="J16" t="s">
        <v>49</v>
      </c>
      <c r="L16" s="4">
        <f t="shared" si="0"/>
        <v>-0.65720023699999996</v>
      </c>
      <c r="M16" s="6">
        <f t="shared" si="1"/>
        <v>804235.27089599997</v>
      </c>
      <c r="N16" s="5">
        <f t="shared" si="2"/>
        <v>217.083300999947</v>
      </c>
      <c r="O16" s="1">
        <f t="shared" si="3"/>
        <v>0</v>
      </c>
      <c r="P16" t="str">
        <f t="shared" si="4"/>
        <v>wrong direction</v>
      </c>
    </row>
    <row r="17" spans="1:16" x14ac:dyDescent="0.75">
      <c r="A17" s="2">
        <v>1</v>
      </c>
      <c r="B17" s="2">
        <v>16</v>
      </c>
      <c r="C17" s="2" t="s">
        <v>12</v>
      </c>
      <c r="D17" s="2">
        <v>8</v>
      </c>
      <c r="E17" s="1" t="s">
        <v>10</v>
      </c>
      <c r="F17" s="1">
        <v>0.13784664499999999</v>
      </c>
      <c r="G17">
        <v>-804024.75296299998</v>
      </c>
      <c r="H17">
        <v>6.5653679999522803</v>
      </c>
      <c r="I17">
        <v>2.9E-4</v>
      </c>
      <c r="J17" t="s">
        <v>49</v>
      </c>
      <c r="L17" s="4">
        <f t="shared" si="0"/>
        <v>-0.13784664499999999</v>
      </c>
      <c r="M17" s="6">
        <f t="shared" si="1"/>
        <v>804024.75296299998</v>
      </c>
      <c r="N17" s="5">
        <f t="shared" si="2"/>
        <v>6.5653679999522803</v>
      </c>
      <c r="O17" s="1">
        <f t="shared" si="3"/>
        <v>2.9E-4</v>
      </c>
      <c r="P17" t="str">
        <f t="shared" si="4"/>
        <v>wrong direction</v>
      </c>
    </row>
    <row r="18" spans="1:16" x14ac:dyDescent="0.75">
      <c r="A18" s="2">
        <v>1</v>
      </c>
      <c r="B18" s="2">
        <v>17</v>
      </c>
      <c r="C18" s="2" t="s">
        <v>12</v>
      </c>
      <c r="D18" s="2">
        <v>9</v>
      </c>
      <c r="E18" s="1" t="s">
        <v>11</v>
      </c>
      <c r="F18" s="1">
        <v>3.2751200899999999E-2</v>
      </c>
      <c r="G18">
        <v>-804018.77080199996</v>
      </c>
      <c r="H18">
        <v>0.58320699993055303</v>
      </c>
      <c r="I18">
        <v>0.28014</v>
      </c>
      <c r="J18" t="s">
        <v>49</v>
      </c>
      <c r="L18" s="4">
        <f t="shared" si="0"/>
        <v>-3.2751200899999999E-2</v>
      </c>
      <c r="M18" s="6">
        <f t="shared" si="1"/>
        <v>804018.77080199996</v>
      </c>
      <c r="N18" s="5">
        <f t="shared" si="2"/>
        <v>0.58320699993055303</v>
      </c>
      <c r="O18" s="1">
        <f t="shared" si="3"/>
        <v>0.28014</v>
      </c>
      <c r="P18" t="str">
        <f t="shared" si="4"/>
        <v>wrong direction</v>
      </c>
    </row>
    <row r="19" spans="1:16" x14ac:dyDescent="0.75">
      <c r="A19" s="2">
        <v>1</v>
      </c>
      <c r="B19" s="2">
        <v>18</v>
      </c>
      <c r="C19" s="2" t="s">
        <v>12</v>
      </c>
    </row>
    <row r="20" spans="1:16" x14ac:dyDescent="0.75">
      <c r="A20" s="2">
        <v>1</v>
      </c>
      <c r="B20" s="2">
        <v>19</v>
      </c>
      <c r="C20" s="2" t="s">
        <v>12</v>
      </c>
    </row>
    <row r="21" spans="1:16" x14ac:dyDescent="0.75">
      <c r="A21" s="2">
        <v>2</v>
      </c>
      <c r="B21" s="2">
        <v>1</v>
      </c>
      <c r="C21" s="2" t="s">
        <v>13</v>
      </c>
      <c r="E21" t="s">
        <v>39</v>
      </c>
      <c r="F21" t="s">
        <v>13</v>
      </c>
      <c r="L21" t="str">
        <f>F21</f>
        <v>SixDarwinBooks</v>
      </c>
    </row>
    <row r="22" spans="1:16" x14ac:dyDescent="0.75">
      <c r="A22" s="2">
        <v>2</v>
      </c>
      <c r="B22" s="2">
        <v>2</v>
      </c>
      <c r="C22" s="2" t="s">
        <v>13</v>
      </c>
    </row>
    <row r="23" spans="1:16" x14ac:dyDescent="0.75">
      <c r="A23" s="2">
        <v>2</v>
      </c>
      <c r="B23" s="2">
        <v>3</v>
      </c>
      <c r="C23" s="2" t="s">
        <v>13</v>
      </c>
      <c r="E23" t="s">
        <v>40</v>
      </c>
      <c r="F23">
        <v>-971564.59949399997</v>
      </c>
      <c r="L23" s="6">
        <f>-F23</f>
        <v>971564.59949399997</v>
      </c>
    </row>
    <row r="24" spans="1:16" x14ac:dyDescent="0.75">
      <c r="A24" s="2">
        <v>2</v>
      </c>
      <c r="B24" s="2">
        <v>4</v>
      </c>
      <c r="C24" s="2" t="s">
        <v>13</v>
      </c>
      <c r="E24" t="s">
        <v>41</v>
      </c>
      <c r="F24">
        <v>-971786.85708300001</v>
      </c>
      <c r="L24" s="6">
        <f>-F24</f>
        <v>971786.85708300001</v>
      </c>
    </row>
    <row r="25" spans="1:16" x14ac:dyDescent="0.75">
      <c r="A25" s="2">
        <v>2</v>
      </c>
      <c r="B25" s="2">
        <v>5</v>
      </c>
      <c r="C25" s="2" t="s">
        <v>13</v>
      </c>
      <c r="E25" t="s">
        <v>42</v>
      </c>
      <c r="F25">
        <v>222.25758900004399</v>
      </c>
      <c r="G25" t="s">
        <v>45</v>
      </c>
      <c r="H25" s="1">
        <v>4.2655140719700003E-90</v>
      </c>
      <c r="L25" s="5">
        <f>F25</f>
        <v>222.25758900004399</v>
      </c>
      <c r="M25" t="str">
        <f>G25</f>
        <v>p</v>
      </c>
      <c r="N25" s="1">
        <f>H25</f>
        <v>4.2655140719700003E-90</v>
      </c>
    </row>
    <row r="26" spans="1:16" x14ac:dyDescent="0.75">
      <c r="A26" s="2">
        <v>2</v>
      </c>
      <c r="B26" s="2">
        <v>6</v>
      </c>
      <c r="C26" s="2" t="s">
        <v>13</v>
      </c>
    </row>
    <row r="27" spans="1:16" x14ac:dyDescent="0.75">
      <c r="A27" s="2">
        <v>2</v>
      </c>
      <c r="B27" s="2">
        <v>7</v>
      </c>
      <c r="C27" s="2" t="s">
        <v>13</v>
      </c>
    </row>
    <row r="28" spans="1:16" x14ac:dyDescent="0.75">
      <c r="A28" s="2">
        <v>2</v>
      </c>
      <c r="B28" s="2">
        <v>8</v>
      </c>
      <c r="C28" s="2" t="s">
        <v>13</v>
      </c>
      <c r="E28" t="s">
        <v>43</v>
      </c>
      <c r="F28" t="s">
        <v>1</v>
      </c>
      <c r="G28" t="s">
        <v>44</v>
      </c>
      <c r="H28" t="s">
        <v>2</v>
      </c>
      <c r="I28" t="s">
        <v>45</v>
      </c>
      <c r="J28" t="s">
        <v>37</v>
      </c>
      <c r="L28" t="str">
        <f>F28</f>
        <v>Weight</v>
      </c>
      <c r="M28" t="str">
        <f>G28</f>
        <v>Log likelihood without it</v>
      </c>
      <c r="N28" t="str">
        <f>H28</f>
        <v>Difference</v>
      </c>
      <c r="O28" t="str">
        <f>I28</f>
        <v>p</v>
      </c>
      <c r="P28" t="s">
        <v>37</v>
      </c>
    </row>
    <row r="29" spans="1:16" x14ac:dyDescent="0.75">
      <c r="A29" s="2">
        <v>2</v>
      </c>
      <c r="B29" s="2">
        <v>9</v>
      </c>
      <c r="C29" s="2" t="s">
        <v>13</v>
      </c>
      <c r="D29" s="2">
        <v>3</v>
      </c>
      <c r="E29" t="s">
        <v>3</v>
      </c>
      <c r="F29" s="1">
        <v>2.56004639E-3</v>
      </c>
      <c r="G29">
        <v>-971564.61513299996</v>
      </c>
      <c r="H29">
        <v>1.5638999990187499E-2</v>
      </c>
      <c r="I29">
        <v>0.85962000000000005</v>
      </c>
      <c r="J29" t="s">
        <v>49</v>
      </c>
      <c r="L29" s="4">
        <f t="shared" ref="L29:L37" si="5">-F29</f>
        <v>-2.56004639E-3</v>
      </c>
      <c r="M29" s="6">
        <f t="shared" ref="M29:M37" si="6">-G29</f>
        <v>971564.61513299996</v>
      </c>
      <c r="N29" s="5">
        <f t="shared" ref="N29:N37" si="7">H29</f>
        <v>1.5638999990187499E-2</v>
      </c>
      <c r="O29" s="1">
        <f t="shared" ref="O29:O37" si="8">I29</f>
        <v>0.85962000000000005</v>
      </c>
      <c r="P29" t="str">
        <f t="shared" ref="P29:P37" si="9">IF(L29&lt;0, "wrong direction", "")</f>
        <v>wrong direction</v>
      </c>
    </row>
    <row r="30" spans="1:16" x14ac:dyDescent="0.75">
      <c r="A30" s="2">
        <v>2</v>
      </c>
      <c r="B30" s="2">
        <v>10</v>
      </c>
      <c r="C30" s="2" t="s">
        <v>13</v>
      </c>
      <c r="D30" s="2">
        <v>4</v>
      </c>
      <c r="E30" t="s">
        <v>4</v>
      </c>
      <c r="F30" s="1">
        <v>0.14451019100000001</v>
      </c>
      <c r="G30">
        <v>-971591.77054699999</v>
      </c>
      <c r="H30">
        <v>27.1710530000273</v>
      </c>
      <c r="I30">
        <v>0</v>
      </c>
      <c r="J30" t="s">
        <v>49</v>
      </c>
      <c r="L30" s="4">
        <f t="shared" si="5"/>
        <v>-0.14451019100000001</v>
      </c>
      <c r="M30" s="6">
        <f t="shared" si="6"/>
        <v>971591.77054699999</v>
      </c>
      <c r="N30" s="5">
        <f t="shared" si="7"/>
        <v>27.1710530000273</v>
      </c>
      <c r="O30" s="1">
        <f t="shared" si="8"/>
        <v>0</v>
      </c>
      <c r="P30" t="str">
        <f t="shared" si="9"/>
        <v>wrong direction</v>
      </c>
    </row>
    <row r="31" spans="1:16" x14ac:dyDescent="0.75">
      <c r="A31" s="2">
        <v>2</v>
      </c>
      <c r="B31" s="2">
        <v>11</v>
      </c>
      <c r="C31" s="2" t="s">
        <v>13</v>
      </c>
      <c r="D31" s="2">
        <v>6</v>
      </c>
      <c r="E31" t="s">
        <v>5</v>
      </c>
      <c r="F31" s="1">
        <v>-1.24058985E-2</v>
      </c>
      <c r="G31">
        <v>-971565.66926600004</v>
      </c>
      <c r="H31">
        <v>1.0697720000753099</v>
      </c>
      <c r="I31">
        <v>0.14354</v>
      </c>
      <c r="J31" t="s">
        <v>48</v>
      </c>
      <c r="L31" s="4">
        <f t="shared" si="5"/>
        <v>1.24058985E-2</v>
      </c>
      <c r="M31" s="6">
        <f t="shared" si="6"/>
        <v>971565.66926600004</v>
      </c>
      <c r="N31" s="5">
        <f t="shared" si="7"/>
        <v>1.0697720000753099</v>
      </c>
      <c r="O31" s="1">
        <f t="shared" si="8"/>
        <v>0.14354</v>
      </c>
      <c r="P31" t="str">
        <f t="shared" si="9"/>
        <v/>
      </c>
    </row>
    <row r="32" spans="1:16" x14ac:dyDescent="0.75">
      <c r="A32" s="2">
        <v>2</v>
      </c>
      <c r="B32" s="2">
        <v>12</v>
      </c>
      <c r="C32" s="2" t="s">
        <v>13</v>
      </c>
      <c r="D32" s="2">
        <v>1</v>
      </c>
      <c r="E32" t="s">
        <v>6</v>
      </c>
      <c r="F32" s="1">
        <v>7.0673991899999997E-2</v>
      </c>
      <c r="G32">
        <v>-971578.33348599996</v>
      </c>
      <c r="H32">
        <v>13.733991999994</v>
      </c>
      <c r="I32">
        <v>0</v>
      </c>
      <c r="J32" t="s">
        <v>49</v>
      </c>
      <c r="L32" s="4">
        <f t="shared" si="5"/>
        <v>-7.0673991899999997E-2</v>
      </c>
      <c r="M32" s="6">
        <f t="shared" si="6"/>
        <v>971578.33348599996</v>
      </c>
      <c r="N32" s="5">
        <f t="shared" si="7"/>
        <v>13.733991999994</v>
      </c>
      <c r="O32" s="1">
        <f t="shared" si="8"/>
        <v>0</v>
      </c>
      <c r="P32" t="str">
        <f t="shared" si="9"/>
        <v>wrong direction</v>
      </c>
    </row>
    <row r="33" spans="1:16" x14ac:dyDescent="0.75">
      <c r="A33" s="2">
        <v>2</v>
      </c>
      <c r="B33" s="2">
        <v>13</v>
      </c>
      <c r="C33" s="2" t="s">
        <v>13</v>
      </c>
      <c r="D33" s="2">
        <v>5</v>
      </c>
      <c r="E33" s="1" t="s">
        <v>7</v>
      </c>
      <c r="F33" s="1">
        <v>3.5686505399999999E-2</v>
      </c>
      <c r="G33">
        <v>-971565.91979399999</v>
      </c>
      <c r="H33">
        <v>1.3203000000212299</v>
      </c>
      <c r="I33">
        <v>0.10416</v>
      </c>
      <c r="J33" t="s">
        <v>49</v>
      </c>
      <c r="L33" s="4">
        <f t="shared" si="5"/>
        <v>-3.5686505399999999E-2</v>
      </c>
      <c r="M33" s="6">
        <f t="shared" si="6"/>
        <v>971565.91979399999</v>
      </c>
      <c r="N33" s="5">
        <f t="shared" si="7"/>
        <v>1.3203000000212299</v>
      </c>
      <c r="O33" s="1">
        <f t="shared" si="8"/>
        <v>0.10416</v>
      </c>
      <c r="P33" t="str">
        <f t="shared" si="9"/>
        <v>wrong direction</v>
      </c>
    </row>
    <row r="34" spans="1:16" x14ac:dyDescent="0.75">
      <c r="A34" s="2">
        <v>2</v>
      </c>
      <c r="B34" s="2">
        <v>14</v>
      </c>
      <c r="C34" s="2" t="s">
        <v>13</v>
      </c>
      <c r="D34" s="2">
        <v>7</v>
      </c>
      <c r="E34" s="1" t="s">
        <v>8</v>
      </c>
      <c r="F34" s="1">
        <v>0.103358561</v>
      </c>
      <c r="G34">
        <v>-971582.39435399999</v>
      </c>
      <c r="H34">
        <v>17.794860000023601</v>
      </c>
      <c r="I34">
        <v>0</v>
      </c>
      <c r="J34" t="s">
        <v>49</v>
      </c>
      <c r="L34" s="4">
        <f t="shared" si="5"/>
        <v>-0.103358561</v>
      </c>
      <c r="M34" s="6">
        <f t="shared" si="6"/>
        <v>971582.39435399999</v>
      </c>
      <c r="N34" s="5">
        <f t="shared" si="7"/>
        <v>17.794860000023601</v>
      </c>
      <c r="O34" s="1">
        <f t="shared" si="8"/>
        <v>0</v>
      </c>
      <c r="P34" t="str">
        <f t="shared" si="9"/>
        <v>wrong direction</v>
      </c>
    </row>
    <row r="35" spans="1:16" x14ac:dyDescent="0.75">
      <c r="A35" s="2">
        <v>2</v>
      </c>
      <c r="B35" s="2">
        <v>15</v>
      </c>
      <c r="C35" s="2" t="s">
        <v>13</v>
      </c>
      <c r="D35" s="2">
        <v>2</v>
      </c>
      <c r="E35" s="1" t="s">
        <v>9</v>
      </c>
      <c r="F35" s="1">
        <v>0.33254873499999998</v>
      </c>
      <c r="G35">
        <v>-971635.53865</v>
      </c>
      <c r="H35">
        <v>70.939156000036704</v>
      </c>
      <c r="I35">
        <v>0</v>
      </c>
      <c r="J35" t="s">
        <v>49</v>
      </c>
      <c r="L35" s="4">
        <f t="shared" si="5"/>
        <v>-0.33254873499999998</v>
      </c>
      <c r="M35" s="6">
        <f t="shared" si="6"/>
        <v>971635.53865</v>
      </c>
      <c r="N35" s="5">
        <f t="shared" si="7"/>
        <v>70.939156000036704</v>
      </c>
      <c r="O35" s="1">
        <f t="shared" si="8"/>
        <v>0</v>
      </c>
      <c r="P35" t="str">
        <f t="shared" si="9"/>
        <v>wrong direction</v>
      </c>
    </row>
    <row r="36" spans="1:16" x14ac:dyDescent="0.75">
      <c r="A36" s="2">
        <v>2</v>
      </c>
      <c r="B36" s="2">
        <v>16</v>
      </c>
      <c r="C36" s="2" t="s">
        <v>13</v>
      </c>
      <c r="D36" s="2">
        <v>8</v>
      </c>
      <c r="E36" s="1" t="s">
        <v>10</v>
      </c>
      <c r="F36" s="1">
        <v>0.114949121</v>
      </c>
      <c r="G36">
        <v>-971570.01332999999</v>
      </c>
      <c r="H36">
        <v>5.41383600002154</v>
      </c>
      <c r="I36">
        <v>1E-3</v>
      </c>
      <c r="J36" t="s">
        <v>49</v>
      </c>
      <c r="L36" s="4">
        <f t="shared" si="5"/>
        <v>-0.114949121</v>
      </c>
      <c r="M36" s="6">
        <f t="shared" si="6"/>
        <v>971570.01332999999</v>
      </c>
      <c r="N36" s="5">
        <f t="shared" si="7"/>
        <v>5.41383600002154</v>
      </c>
      <c r="O36" s="1">
        <f t="shared" si="8"/>
        <v>1E-3</v>
      </c>
      <c r="P36" t="str">
        <f t="shared" si="9"/>
        <v>wrong direction</v>
      </c>
    </row>
    <row r="37" spans="1:16" x14ac:dyDescent="0.75">
      <c r="A37" s="2">
        <v>2</v>
      </c>
      <c r="B37" s="2">
        <v>17</v>
      </c>
      <c r="C37" s="2" t="s">
        <v>13</v>
      </c>
      <c r="D37" s="2">
        <v>9</v>
      </c>
      <c r="E37" s="1" t="s">
        <v>11</v>
      </c>
      <c r="F37" s="1">
        <v>0.16364932800000001</v>
      </c>
      <c r="G37">
        <v>-971584.60002000001</v>
      </c>
      <c r="H37">
        <v>20.000526000047099</v>
      </c>
      <c r="I37">
        <v>0</v>
      </c>
      <c r="J37" t="s">
        <v>49</v>
      </c>
      <c r="L37" s="4">
        <f t="shared" si="5"/>
        <v>-0.16364932800000001</v>
      </c>
      <c r="M37" s="6">
        <f t="shared" si="6"/>
        <v>971584.60002000001</v>
      </c>
      <c r="N37" s="5">
        <f t="shared" si="7"/>
        <v>20.000526000047099</v>
      </c>
      <c r="O37" s="1">
        <f t="shared" si="8"/>
        <v>0</v>
      </c>
      <c r="P37" t="str">
        <f t="shared" si="9"/>
        <v>wrong direction</v>
      </c>
    </row>
    <row r="38" spans="1:16" x14ac:dyDescent="0.75">
      <c r="A38" s="2">
        <v>3</v>
      </c>
      <c r="B38" s="2">
        <v>1</v>
      </c>
      <c r="C38" s="2" t="s">
        <v>14</v>
      </c>
      <c r="E38" t="s">
        <v>39</v>
      </c>
      <c r="F38" t="s">
        <v>14</v>
      </c>
      <c r="L38" t="str">
        <f>F38</f>
        <v>SixDickensNovels</v>
      </c>
    </row>
    <row r="39" spans="1:16" x14ac:dyDescent="0.75">
      <c r="A39" s="2">
        <v>3</v>
      </c>
      <c r="B39" s="2">
        <v>2</v>
      </c>
      <c r="C39" s="2" t="s">
        <v>14</v>
      </c>
    </row>
    <row r="40" spans="1:16" x14ac:dyDescent="0.75">
      <c r="A40" s="2">
        <v>3</v>
      </c>
      <c r="B40" s="2">
        <v>3</v>
      </c>
      <c r="C40" s="2" t="s">
        <v>14</v>
      </c>
      <c r="E40" t="s">
        <v>40</v>
      </c>
      <c r="F40">
        <v>-978269.67029399995</v>
      </c>
      <c r="L40" s="6">
        <f>-F40</f>
        <v>978269.67029399995</v>
      </c>
    </row>
    <row r="41" spans="1:16" x14ac:dyDescent="0.75">
      <c r="A41" s="2">
        <v>3</v>
      </c>
      <c r="B41" s="2">
        <v>4</v>
      </c>
      <c r="C41" s="2" t="s">
        <v>14</v>
      </c>
      <c r="E41" t="s">
        <v>41</v>
      </c>
      <c r="F41">
        <v>-979102.345936</v>
      </c>
      <c r="L41" s="6">
        <f>-F41</f>
        <v>979102.345936</v>
      </c>
    </row>
    <row r="42" spans="1:16" x14ac:dyDescent="0.75">
      <c r="A42" s="2">
        <v>3</v>
      </c>
      <c r="B42" s="2">
        <v>5</v>
      </c>
      <c r="C42" s="2" t="s">
        <v>14</v>
      </c>
      <c r="E42" t="s">
        <v>42</v>
      </c>
      <c r="F42">
        <v>832.67564200004495</v>
      </c>
      <c r="G42" t="s">
        <v>45</v>
      </c>
      <c r="H42" s="1">
        <v>0</v>
      </c>
      <c r="L42" s="5">
        <f>F42</f>
        <v>832.67564200004495</v>
      </c>
      <c r="M42" t="str">
        <f>G42</f>
        <v>p</v>
      </c>
      <c r="N42" s="1">
        <f>H42</f>
        <v>0</v>
      </c>
    </row>
    <row r="43" spans="1:16" x14ac:dyDescent="0.75">
      <c r="A43" s="2">
        <v>3</v>
      </c>
      <c r="B43" s="2">
        <v>6</v>
      </c>
      <c r="C43" s="2" t="s">
        <v>14</v>
      </c>
    </row>
    <row r="44" spans="1:16" x14ac:dyDescent="0.75">
      <c r="A44" s="2">
        <v>3</v>
      </c>
      <c r="B44" s="2">
        <v>7</v>
      </c>
      <c r="C44" s="2" t="s">
        <v>14</v>
      </c>
    </row>
    <row r="45" spans="1:16" x14ac:dyDescent="0.75">
      <c r="A45" s="2">
        <v>3</v>
      </c>
      <c r="B45" s="2">
        <v>8</v>
      </c>
      <c r="C45" s="2" t="s">
        <v>14</v>
      </c>
      <c r="E45" t="s">
        <v>43</v>
      </c>
      <c r="F45" t="s">
        <v>1</v>
      </c>
      <c r="G45" t="s">
        <v>44</v>
      </c>
      <c r="H45" t="s">
        <v>2</v>
      </c>
      <c r="I45" t="s">
        <v>45</v>
      </c>
      <c r="J45" t="s">
        <v>37</v>
      </c>
      <c r="L45" t="str">
        <f>F45</f>
        <v>Weight</v>
      </c>
      <c r="M45" t="str">
        <f>G45</f>
        <v>Log likelihood without it</v>
      </c>
      <c r="N45" t="str">
        <f>H45</f>
        <v>Difference</v>
      </c>
      <c r="O45" t="str">
        <f>I45</f>
        <v>p</v>
      </c>
      <c r="P45" t="s">
        <v>37</v>
      </c>
    </row>
    <row r="46" spans="1:16" x14ac:dyDescent="0.75">
      <c r="A46" s="2">
        <v>3</v>
      </c>
      <c r="B46" s="2">
        <v>9</v>
      </c>
      <c r="C46" s="2" t="s">
        <v>14</v>
      </c>
      <c r="D46" s="2">
        <v>3</v>
      </c>
      <c r="E46" t="s">
        <v>3</v>
      </c>
      <c r="F46" s="1">
        <v>7.7288896199999998E-2</v>
      </c>
      <c r="G46">
        <v>-978283.30645599996</v>
      </c>
      <c r="H46">
        <v>13.636162000009699</v>
      </c>
      <c r="I46">
        <v>0</v>
      </c>
      <c r="J46" t="s">
        <v>49</v>
      </c>
      <c r="L46" s="4">
        <f t="shared" ref="L46:L54" si="10">-F46</f>
        <v>-7.7288896199999998E-2</v>
      </c>
      <c r="M46" s="6">
        <f t="shared" ref="M46:M54" si="11">-G46</f>
        <v>978283.30645599996</v>
      </c>
      <c r="N46" s="5">
        <f t="shared" ref="N46:N54" si="12">H46</f>
        <v>13.636162000009699</v>
      </c>
      <c r="O46" s="1">
        <f t="shared" ref="O46:O54" si="13">I46</f>
        <v>0</v>
      </c>
      <c r="P46" t="str">
        <f t="shared" ref="P46:P54" si="14">IF(L46&lt;0, "wrong direction", "")</f>
        <v>wrong direction</v>
      </c>
    </row>
    <row r="47" spans="1:16" x14ac:dyDescent="0.75">
      <c r="A47" s="2">
        <v>3</v>
      </c>
      <c r="B47" s="2">
        <v>10</v>
      </c>
      <c r="C47" s="2" t="s">
        <v>14</v>
      </c>
      <c r="D47" s="2">
        <v>4</v>
      </c>
      <c r="E47" t="s">
        <v>4</v>
      </c>
      <c r="F47" s="1">
        <v>0.117819269</v>
      </c>
      <c r="G47">
        <v>-978285.64735800005</v>
      </c>
      <c r="H47">
        <v>15.9770640000933</v>
      </c>
      <c r="I47">
        <v>0</v>
      </c>
      <c r="J47" t="s">
        <v>49</v>
      </c>
      <c r="L47" s="4">
        <f t="shared" si="10"/>
        <v>-0.117819269</v>
      </c>
      <c r="M47" s="6">
        <f t="shared" si="11"/>
        <v>978285.64735800005</v>
      </c>
      <c r="N47" s="5">
        <f t="shared" si="12"/>
        <v>15.9770640000933</v>
      </c>
      <c r="O47" s="1">
        <f t="shared" si="13"/>
        <v>0</v>
      </c>
      <c r="P47" t="str">
        <f t="shared" si="14"/>
        <v>wrong direction</v>
      </c>
    </row>
    <row r="48" spans="1:16" x14ac:dyDescent="0.75">
      <c r="A48" s="2">
        <v>3</v>
      </c>
      <c r="B48" s="2">
        <v>11</v>
      </c>
      <c r="C48" s="2" t="s">
        <v>14</v>
      </c>
      <c r="D48" s="2">
        <v>6</v>
      </c>
      <c r="E48" t="s">
        <v>5</v>
      </c>
      <c r="F48" s="1">
        <v>-1.9535866700000001E-3</v>
      </c>
      <c r="G48">
        <v>-978269.69984500005</v>
      </c>
      <c r="H48">
        <v>2.9551000101491798E-2</v>
      </c>
      <c r="I48">
        <v>0.80791999999999997</v>
      </c>
      <c r="J48" t="s">
        <v>48</v>
      </c>
      <c r="L48" s="4">
        <f t="shared" si="10"/>
        <v>1.9535866700000001E-3</v>
      </c>
      <c r="M48" s="6">
        <f t="shared" si="11"/>
        <v>978269.69984500005</v>
      </c>
      <c r="N48" s="5">
        <f t="shared" si="12"/>
        <v>2.9551000101491798E-2</v>
      </c>
      <c r="O48" s="1">
        <f t="shared" si="13"/>
        <v>0.80791999999999997</v>
      </c>
      <c r="P48" t="str">
        <f t="shared" si="14"/>
        <v/>
      </c>
    </row>
    <row r="49" spans="1:16" x14ac:dyDescent="0.75">
      <c r="A49" s="2">
        <v>3</v>
      </c>
      <c r="B49" s="2">
        <v>12</v>
      </c>
      <c r="C49" s="2" t="s">
        <v>14</v>
      </c>
      <c r="D49" s="2">
        <v>1</v>
      </c>
      <c r="E49" t="s">
        <v>6</v>
      </c>
      <c r="F49" s="1">
        <v>0.22299113700000001</v>
      </c>
      <c r="G49">
        <v>-978410.73800100002</v>
      </c>
      <c r="H49">
        <v>141.067707000067</v>
      </c>
      <c r="I49">
        <v>0</v>
      </c>
      <c r="J49" t="s">
        <v>49</v>
      </c>
      <c r="L49" s="4">
        <f t="shared" si="10"/>
        <v>-0.22299113700000001</v>
      </c>
      <c r="M49" s="6">
        <f t="shared" si="11"/>
        <v>978410.73800100002</v>
      </c>
      <c r="N49" s="5">
        <f t="shared" si="12"/>
        <v>141.067707000067</v>
      </c>
      <c r="O49" s="1">
        <f t="shared" si="13"/>
        <v>0</v>
      </c>
      <c r="P49" t="str">
        <f t="shared" si="14"/>
        <v>wrong direction</v>
      </c>
    </row>
    <row r="50" spans="1:16" x14ac:dyDescent="0.75">
      <c r="A50" s="2">
        <v>3</v>
      </c>
      <c r="B50" s="2">
        <v>13</v>
      </c>
      <c r="C50" s="2" t="s">
        <v>14</v>
      </c>
      <c r="D50" s="2">
        <v>5</v>
      </c>
      <c r="E50" s="1" t="s">
        <v>7</v>
      </c>
      <c r="F50" s="1">
        <v>0.118666885</v>
      </c>
      <c r="G50">
        <v>-978283.87913500005</v>
      </c>
      <c r="H50">
        <v>14.208841000101501</v>
      </c>
      <c r="I50">
        <v>0</v>
      </c>
      <c r="J50" t="s">
        <v>49</v>
      </c>
      <c r="L50" s="4">
        <f t="shared" si="10"/>
        <v>-0.118666885</v>
      </c>
      <c r="M50" s="6">
        <f t="shared" si="11"/>
        <v>978283.87913500005</v>
      </c>
      <c r="N50" s="5">
        <f t="shared" si="12"/>
        <v>14.208841000101501</v>
      </c>
      <c r="O50" s="1">
        <f t="shared" si="13"/>
        <v>0</v>
      </c>
      <c r="P50" t="str">
        <f t="shared" si="14"/>
        <v>wrong direction</v>
      </c>
    </row>
    <row r="51" spans="1:16" x14ac:dyDescent="0.75">
      <c r="A51" s="2">
        <v>3</v>
      </c>
      <c r="B51" s="2">
        <v>14</v>
      </c>
      <c r="C51" s="2" t="s">
        <v>14</v>
      </c>
      <c r="D51" s="2">
        <v>7</v>
      </c>
      <c r="E51" s="1" t="s">
        <v>8</v>
      </c>
      <c r="F51" s="1">
        <v>0.16232656500000001</v>
      </c>
      <c r="G51">
        <v>-978313.88959300006</v>
      </c>
      <c r="H51">
        <v>44.219299000105799</v>
      </c>
      <c r="I51" s="1">
        <v>0</v>
      </c>
      <c r="J51" t="s">
        <v>49</v>
      </c>
      <c r="L51" s="4">
        <f t="shared" si="10"/>
        <v>-0.16232656500000001</v>
      </c>
      <c r="M51" s="6">
        <f t="shared" si="11"/>
        <v>978313.88959300006</v>
      </c>
      <c r="N51" s="5">
        <f t="shared" si="12"/>
        <v>44.219299000105799</v>
      </c>
      <c r="O51" s="1">
        <f t="shared" si="13"/>
        <v>0</v>
      </c>
      <c r="P51" t="str">
        <f t="shared" si="14"/>
        <v>wrong direction</v>
      </c>
    </row>
    <row r="52" spans="1:16" x14ac:dyDescent="0.75">
      <c r="A52" s="2">
        <v>3</v>
      </c>
      <c r="B52" s="2">
        <v>15</v>
      </c>
      <c r="C52" s="2" t="s">
        <v>14</v>
      </c>
      <c r="D52" s="2">
        <v>2</v>
      </c>
      <c r="E52" s="1" t="s">
        <v>9</v>
      </c>
      <c r="F52" s="1">
        <v>0.80589957899999998</v>
      </c>
      <c r="G52">
        <v>-978587.54876100004</v>
      </c>
      <c r="H52">
        <v>317.87846700008902</v>
      </c>
      <c r="I52">
        <v>0</v>
      </c>
      <c r="J52" t="s">
        <v>49</v>
      </c>
      <c r="L52" s="4">
        <f t="shared" si="10"/>
        <v>-0.80589957899999998</v>
      </c>
      <c r="M52" s="6">
        <f t="shared" si="11"/>
        <v>978587.54876100004</v>
      </c>
      <c r="N52" s="5">
        <f t="shared" si="12"/>
        <v>317.87846700008902</v>
      </c>
      <c r="O52" s="1">
        <f t="shared" si="13"/>
        <v>0</v>
      </c>
      <c r="P52" t="str">
        <f t="shared" si="14"/>
        <v>wrong direction</v>
      </c>
    </row>
    <row r="53" spans="1:16" x14ac:dyDescent="0.75">
      <c r="A53" s="2">
        <v>3</v>
      </c>
      <c r="B53" s="2">
        <v>16</v>
      </c>
      <c r="C53" s="2" t="s">
        <v>14</v>
      </c>
      <c r="D53" s="2">
        <v>8</v>
      </c>
      <c r="E53" s="1" t="s">
        <v>10</v>
      </c>
      <c r="F53" s="1">
        <v>0.15794043999999999</v>
      </c>
      <c r="G53">
        <v>-978280.41385899996</v>
      </c>
      <c r="H53">
        <v>10.7435650000115</v>
      </c>
      <c r="I53">
        <v>0</v>
      </c>
      <c r="J53" t="s">
        <v>49</v>
      </c>
      <c r="L53" s="4">
        <f t="shared" si="10"/>
        <v>-0.15794043999999999</v>
      </c>
      <c r="M53" s="6">
        <f t="shared" si="11"/>
        <v>978280.41385899996</v>
      </c>
      <c r="N53" s="5">
        <f t="shared" si="12"/>
        <v>10.7435650000115</v>
      </c>
      <c r="O53" s="1">
        <f t="shared" si="13"/>
        <v>0</v>
      </c>
      <c r="P53" t="str">
        <f t="shared" si="14"/>
        <v>wrong direction</v>
      </c>
    </row>
    <row r="54" spans="1:16" x14ac:dyDescent="0.75">
      <c r="A54" s="2">
        <v>3</v>
      </c>
      <c r="B54" s="2">
        <v>17</v>
      </c>
      <c r="C54" s="2" t="s">
        <v>14</v>
      </c>
      <c r="D54" s="2">
        <v>9</v>
      </c>
      <c r="E54" s="1" t="s">
        <v>11</v>
      </c>
      <c r="F54" s="1">
        <v>0.17860056399999999</v>
      </c>
      <c r="G54">
        <v>-978289.58993400005</v>
      </c>
      <c r="H54">
        <v>19.919640000094599</v>
      </c>
      <c r="I54">
        <v>0</v>
      </c>
      <c r="J54" t="s">
        <v>49</v>
      </c>
      <c r="L54" s="4">
        <f t="shared" si="10"/>
        <v>-0.17860056399999999</v>
      </c>
      <c r="M54" s="6">
        <f t="shared" si="11"/>
        <v>978289.58993400005</v>
      </c>
      <c r="N54" s="5">
        <f t="shared" si="12"/>
        <v>19.919640000094599</v>
      </c>
      <c r="O54" s="1">
        <f t="shared" si="13"/>
        <v>0</v>
      </c>
      <c r="P54" t="str">
        <f t="shared" si="14"/>
        <v>wrong direction</v>
      </c>
    </row>
    <row r="55" spans="1:16" x14ac:dyDescent="0.75">
      <c r="A55" s="2">
        <f>A54+1</f>
        <v>4</v>
      </c>
      <c r="B55" s="2">
        <v>18</v>
      </c>
      <c r="C55" s="2" t="s">
        <v>13</v>
      </c>
    </row>
    <row r="56" spans="1:16" x14ac:dyDescent="0.75">
      <c r="A56" s="2">
        <v>4</v>
      </c>
      <c r="B56" s="2">
        <v>1</v>
      </c>
      <c r="C56" s="2" t="s">
        <v>15</v>
      </c>
      <c r="E56" t="s">
        <v>39</v>
      </c>
      <c r="F56" t="s">
        <v>15</v>
      </c>
      <c r="L56" t="str">
        <f>F56</f>
        <v>SixHawthorneNovels</v>
      </c>
    </row>
    <row r="57" spans="1:16" x14ac:dyDescent="0.75">
      <c r="A57" s="2">
        <v>4</v>
      </c>
      <c r="B57" s="2">
        <v>2</v>
      </c>
      <c r="C57" s="2" t="s">
        <v>15</v>
      </c>
    </row>
    <row r="58" spans="1:16" x14ac:dyDescent="0.75">
      <c r="A58" s="2">
        <v>4</v>
      </c>
      <c r="B58" s="2">
        <v>3</v>
      </c>
      <c r="C58" s="2" t="s">
        <v>15</v>
      </c>
      <c r="E58" t="s">
        <v>40</v>
      </c>
      <c r="F58">
        <v>-1039915.720573</v>
      </c>
      <c r="L58" s="6">
        <f>-F58</f>
        <v>1039915.720573</v>
      </c>
    </row>
    <row r="59" spans="1:16" x14ac:dyDescent="0.75">
      <c r="A59" s="2">
        <v>4</v>
      </c>
      <c r="B59" s="2">
        <v>4</v>
      </c>
      <c r="C59" s="2" t="s">
        <v>15</v>
      </c>
      <c r="E59" t="s">
        <v>41</v>
      </c>
      <c r="F59">
        <v>-1040768.77951</v>
      </c>
      <c r="L59" s="6">
        <f>-F59</f>
        <v>1040768.77951</v>
      </c>
    </row>
    <row r="60" spans="1:16" x14ac:dyDescent="0.75">
      <c r="A60" s="2">
        <v>4</v>
      </c>
      <c r="B60" s="2">
        <v>5</v>
      </c>
      <c r="C60" s="2" t="s">
        <v>15</v>
      </c>
      <c r="E60" t="s">
        <v>42</v>
      </c>
      <c r="F60">
        <v>853.05893699999399</v>
      </c>
      <c r="G60" t="s">
        <v>45</v>
      </c>
      <c r="H60" s="1">
        <v>0</v>
      </c>
      <c r="L60" s="5">
        <f>F60</f>
        <v>853.05893699999399</v>
      </c>
      <c r="M60" t="str">
        <f>G60</f>
        <v>p</v>
      </c>
      <c r="N60" s="1">
        <f>H60</f>
        <v>0</v>
      </c>
    </row>
    <row r="61" spans="1:16" x14ac:dyDescent="0.75">
      <c r="A61" s="2">
        <v>4</v>
      </c>
      <c r="B61" s="2">
        <v>6</v>
      </c>
      <c r="C61" s="2" t="s">
        <v>15</v>
      </c>
    </row>
    <row r="62" spans="1:16" x14ac:dyDescent="0.75">
      <c r="A62" s="2">
        <v>4</v>
      </c>
      <c r="B62" s="2">
        <v>7</v>
      </c>
      <c r="C62" s="2" t="s">
        <v>15</v>
      </c>
    </row>
    <row r="63" spans="1:16" x14ac:dyDescent="0.75">
      <c r="A63" s="2">
        <v>4</v>
      </c>
      <c r="B63" s="2">
        <v>8</v>
      </c>
      <c r="C63" s="2" t="s">
        <v>15</v>
      </c>
      <c r="E63" t="s">
        <v>43</v>
      </c>
      <c r="F63" t="s">
        <v>1</v>
      </c>
      <c r="G63" t="s">
        <v>44</v>
      </c>
      <c r="H63" t="s">
        <v>2</v>
      </c>
      <c r="I63" t="s">
        <v>45</v>
      </c>
      <c r="J63" t="s">
        <v>37</v>
      </c>
      <c r="L63" t="str">
        <f>F63</f>
        <v>Weight</v>
      </c>
      <c r="M63" t="str">
        <f>G63</f>
        <v>Log likelihood without it</v>
      </c>
      <c r="N63" t="str">
        <f>H63</f>
        <v>Difference</v>
      </c>
      <c r="O63" t="str">
        <f>I63</f>
        <v>p</v>
      </c>
      <c r="P63" t="s">
        <v>37</v>
      </c>
    </row>
    <row r="64" spans="1:16" x14ac:dyDescent="0.75">
      <c r="A64" s="2">
        <v>4</v>
      </c>
      <c r="B64" s="2">
        <v>9</v>
      </c>
      <c r="C64" s="2" t="s">
        <v>15</v>
      </c>
      <c r="D64" s="2">
        <v>3</v>
      </c>
      <c r="E64" t="s">
        <v>3</v>
      </c>
      <c r="F64" s="1">
        <v>6.17115144E-2</v>
      </c>
      <c r="G64">
        <v>-1039925.115561</v>
      </c>
      <c r="H64">
        <v>9.3949879999272508</v>
      </c>
      <c r="I64" s="1">
        <v>1.0000000000000001E-5</v>
      </c>
      <c r="J64" t="s">
        <v>49</v>
      </c>
      <c r="L64" s="4">
        <f t="shared" ref="L64:L72" si="15">-F64</f>
        <v>-6.17115144E-2</v>
      </c>
      <c r="M64" s="6">
        <f t="shared" ref="M64:M72" si="16">-G64</f>
        <v>1039925.115561</v>
      </c>
      <c r="N64" s="5">
        <f t="shared" ref="N64:N72" si="17">H64</f>
        <v>9.3949879999272508</v>
      </c>
      <c r="O64" s="1">
        <f t="shared" ref="O64:O72" si="18">I64</f>
        <v>1.0000000000000001E-5</v>
      </c>
      <c r="P64" t="str">
        <f t="shared" ref="P64:P72" si="19">IF(L64&lt;0, "wrong direction", "")</f>
        <v>wrong direction</v>
      </c>
    </row>
    <row r="65" spans="1:16" x14ac:dyDescent="0.75">
      <c r="A65" s="2">
        <v>4</v>
      </c>
      <c r="B65" s="2">
        <v>10</v>
      </c>
      <c r="C65" s="2" t="s">
        <v>15</v>
      </c>
      <c r="D65" s="2">
        <v>4</v>
      </c>
      <c r="E65" t="s">
        <v>4</v>
      </c>
      <c r="F65" s="1">
        <v>9.9193099600000001E-2</v>
      </c>
      <c r="G65">
        <v>-1039927.798935</v>
      </c>
      <c r="H65">
        <v>12.078361999941899</v>
      </c>
      <c r="I65">
        <v>0</v>
      </c>
      <c r="J65" t="s">
        <v>49</v>
      </c>
      <c r="L65" s="4">
        <f t="shared" si="15"/>
        <v>-9.9193099600000001E-2</v>
      </c>
      <c r="M65" s="6">
        <f t="shared" si="16"/>
        <v>1039927.798935</v>
      </c>
      <c r="N65" s="5">
        <f t="shared" si="17"/>
        <v>12.078361999941899</v>
      </c>
      <c r="O65" s="1">
        <f t="shared" si="18"/>
        <v>0</v>
      </c>
      <c r="P65" t="str">
        <f t="shared" si="19"/>
        <v>wrong direction</v>
      </c>
    </row>
    <row r="66" spans="1:16" x14ac:dyDescent="0.75">
      <c r="A66" s="2">
        <v>4</v>
      </c>
      <c r="B66" s="2">
        <v>11</v>
      </c>
      <c r="C66" s="2" t="s">
        <v>15</v>
      </c>
      <c r="D66" s="2">
        <v>6</v>
      </c>
      <c r="E66" t="s">
        <v>5</v>
      </c>
      <c r="F66" s="1">
        <v>-3.1155803400000001E-3</v>
      </c>
      <c r="G66">
        <v>-1039915.798949</v>
      </c>
      <c r="H66">
        <v>7.8375999932177295E-2</v>
      </c>
      <c r="I66">
        <v>0.69216</v>
      </c>
      <c r="J66" t="s">
        <v>48</v>
      </c>
      <c r="L66" s="4">
        <f t="shared" si="15"/>
        <v>3.1155803400000001E-3</v>
      </c>
      <c r="M66" s="6">
        <f t="shared" si="16"/>
        <v>1039915.798949</v>
      </c>
      <c r="N66" s="5">
        <f t="shared" si="17"/>
        <v>7.8375999932177295E-2</v>
      </c>
      <c r="O66" s="1">
        <f t="shared" si="18"/>
        <v>0.69216</v>
      </c>
      <c r="P66" t="str">
        <f t="shared" si="19"/>
        <v/>
      </c>
    </row>
    <row r="67" spans="1:16" x14ac:dyDescent="0.75">
      <c r="A67" s="2">
        <v>4</v>
      </c>
      <c r="B67" s="2">
        <v>12</v>
      </c>
      <c r="C67" s="2" t="s">
        <v>15</v>
      </c>
      <c r="D67" s="2">
        <v>1</v>
      </c>
      <c r="E67" t="s">
        <v>6</v>
      </c>
      <c r="F67" s="1">
        <v>0.219802154</v>
      </c>
      <c r="G67">
        <v>-1040054.1912370001</v>
      </c>
      <c r="H67">
        <v>138.470664000022</v>
      </c>
      <c r="I67">
        <v>0</v>
      </c>
      <c r="J67" t="s">
        <v>49</v>
      </c>
      <c r="L67" s="4">
        <f t="shared" si="15"/>
        <v>-0.219802154</v>
      </c>
      <c r="M67" s="6">
        <f t="shared" si="16"/>
        <v>1040054.1912370001</v>
      </c>
      <c r="N67" s="5">
        <f t="shared" si="17"/>
        <v>138.470664000022</v>
      </c>
      <c r="O67" s="1">
        <f t="shared" si="18"/>
        <v>0</v>
      </c>
      <c r="P67" t="str">
        <f t="shared" si="19"/>
        <v>wrong direction</v>
      </c>
    </row>
    <row r="68" spans="1:16" x14ac:dyDescent="0.75">
      <c r="A68" s="2">
        <v>4</v>
      </c>
      <c r="B68" s="2">
        <v>13</v>
      </c>
      <c r="C68" s="2" t="s">
        <v>15</v>
      </c>
      <c r="D68" s="2">
        <v>5</v>
      </c>
      <c r="E68" s="1" t="s">
        <v>7</v>
      </c>
      <c r="F68" s="1">
        <v>0.125844715</v>
      </c>
      <c r="G68">
        <v>-1039932.463446</v>
      </c>
      <c r="H68">
        <v>16.742872999981</v>
      </c>
      <c r="I68">
        <v>0</v>
      </c>
      <c r="J68" t="s">
        <v>49</v>
      </c>
      <c r="L68" s="4">
        <f t="shared" si="15"/>
        <v>-0.125844715</v>
      </c>
      <c r="M68" s="6">
        <f t="shared" si="16"/>
        <v>1039932.463446</v>
      </c>
      <c r="N68" s="5">
        <f t="shared" si="17"/>
        <v>16.742872999981</v>
      </c>
      <c r="O68" s="1">
        <f t="shared" si="18"/>
        <v>0</v>
      </c>
      <c r="P68" t="str">
        <f t="shared" si="19"/>
        <v>wrong direction</v>
      </c>
    </row>
    <row r="69" spans="1:16" x14ac:dyDescent="0.75">
      <c r="A69" s="2">
        <v>4</v>
      </c>
      <c r="B69" s="2">
        <v>14</v>
      </c>
      <c r="C69" s="2" t="s">
        <v>15</v>
      </c>
      <c r="D69" s="2">
        <v>7</v>
      </c>
      <c r="E69" s="1" t="s">
        <v>8</v>
      </c>
      <c r="F69" s="1">
        <v>0.14050479799999999</v>
      </c>
      <c r="G69">
        <v>-1039950.95655</v>
      </c>
      <c r="H69">
        <v>35.235976999974802</v>
      </c>
      <c r="I69" s="1">
        <v>0</v>
      </c>
      <c r="J69" t="s">
        <v>49</v>
      </c>
      <c r="L69" s="4">
        <f t="shared" si="15"/>
        <v>-0.14050479799999999</v>
      </c>
      <c r="M69" s="6">
        <f t="shared" si="16"/>
        <v>1039950.95655</v>
      </c>
      <c r="N69" s="5">
        <f t="shared" si="17"/>
        <v>35.235976999974802</v>
      </c>
      <c r="O69" s="1">
        <f t="shared" si="18"/>
        <v>0</v>
      </c>
      <c r="P69" t="str">
        <f t="shared" si="19"/>
        <v>wrong direction</v>
      </c>
    </row>
    <row r="70" spans="1:16" x14ac:dyDescent="0.75">
      <c r="A70" s="2">
        <v>4</v>
      </c>
      <c r="B70" s="2">
        <v>15</v>
      </c>
      <c r="C70" s="2" t="s">
        <v>15</v>
      </c>
      <c r="D70" s="2">
        <v>2</v>
      </c>
      <c r="E70" s="1" t="s">
        <v>9</v>
      </c>
      <c r="F70" s="1">
        <v>0.82249673099999998</v>
      </c>
      <c r="G70">
        <v>-1040261.2059610001</v>
      </c>
      <c r="H70">
        <v>345.48538800003001</v>
      </c>
      <c r="I70">
        <v>0</v>
      </c>
      <c r="J70" t="s">
        <v>49</v>
      </c>
      <c r="L70" s="4">
        <f t="shared" si="15"/>
        <v>-0.82249673099999998</v>
      </c>
      <c r="M70" s="6">
        <f t="shared" si="16"/>
        <v>1040261.2059610001</v>
      </c>
      <c r="N70" s="5">
        <f t="shared" si="17"/>
        <v>345.48538800003001</v>
      </c>
      <c r="O70" s="1">
        <f t="shared" si="18"/>
        <v>0</v>
      </c>
      <c r="P70" t="str">
        <f t="shared" si="19"/>
        <v>wrong direction</v>
      </c>
    </row>
    <row r="71" spans="1:16" x14ac:dyDescent="0.75">
      <c r="A71" s="2">
        <v>4</v>
      </c>
      <c r="B71" s="2">
        <v>16</v>
      </c>
      <c r="C71" s="2" t="s">
        <v>15</v>
      </c>
      <c r="D71" s="2">
        <v>8</v>
      </c>
      <c r="E71" s="1" t="s">
        <v>10</v>
      </c>
      <c r="F71" s="1">
        <v>0.165068626</v>
      </c>
      <c r="G71">
        <v>-1039926.775903</v>
      </c>
      <c r="H71">
        <v>11.055330000002799</v>
      </c>
      <c r="I71">
        <v>0</v>
      </c>
      <c r="J71" t="s">
        <v>49</v>
      </c>
      <c r="L71" s="4">
        <f t="shared" si="15"/>
        <v>-0.165068626</v>
      </c>
      <c r="M71" s="6">
        <f t="shared" si="16"/>
        <v>1039926.775903</v>
      </c>
      <c r="N71" s="5">
        <f t="shared" si="17"/>
        <v>11.055330000002799</v>
      </c>
      <c r="O71" s="1">
        <f t="shared" si="18"/>
        <v>0</v>
      </c>
      <c r="P71" t="str">
        <f t="shared" si="19"/>
        <v>wrong direction</v>
      </c>
    </row>
    <row r="72" spans="1:16" x14ac:dyDescent="0.75">
      <c r="A72" s="2">
        <v>4</v>
      </c>
      <c r="B72" s="2">
        <v>17</v>
      </c>
      <c r="C72" s="2" t="s">
        <v>15</v>
      </c>
      <c r="D72" s="2">
        <v>9</v>
      </c>
      <c r="E72" s="1" t="s">
        <v>11</v>
      </c>
      <c r="F72" s="1">
        <v>0.16859903800000001</v>
      </c>
      <c r="G72">
        <v>-1039935.788951</v>
      </c>
      <c r="H72">
        <v>20.068377999938001</v>
      </c>
      <c r="I72">
        <v>0</v>
      </c>
      <c r="J72" t="s">
        <v>49</v>
      </c>
      <c r="L72" s="4">
        <f t="shared" si="15"/>
        <v>-0.16859903800000001</v>
      </c>
      <c r="M72" s="6">
        <f t="shared" si="16"/>
        <v>1039935.788951</v>
      </c>
      <c r="N72" s="5">
        <f t="shared" si="17"/>
        <v>20.068377999938001</v>
      </c>
      <c r="O72" s="1">
        <f t="shared" si="18"/>
        <v>0</v>
      </c>
      <c r="P72" t="str">
        <f t="shared" si="19"/>
        <v>wrong direction</v>
      </c>
    </row>
    <row r="73" spans="1:16" x14ac:dyDescent="0.75">
      <c r="A73" s="2">
        <f>A72+1</f>
        <v>5</v>
      </c>
      <c r="B73" s="2">
        <v>18</v>
      </c>
      <c r="C73" s="2" t="s">
        <v>14</v>
      </c>
    </row>
    <row r="74" spans="1:16" x14ac:dyDescent="0.75">
      <c r="A74" s="2">
        <f>A73+1</f>
        <v>6</v>
      </c>
      <c r="B74" s="2">
        <v>19</v>
      </c>
      <c r="C74" s="2" t="s">
        <v>13</v>
      </c>
    </row>
    <row r="75" spans="1:16" x14ac:dyDescent="0.75">
      <c r="A75" s="2">
        <v>5</v>
      </c>
      <c r="B75" s="2">
        <v>1</v>
      </c>
      <c r="C75" s="2" t="s">
        <v>16</v>
      </c>
      <c r="E75" t="s">
        <v>39</v>
      </c>
      <c r="F75" t="s">
        <v>16</v>
      </c>
      <c r="L75" t="str">
        <f>F75</f>
        <v>NineLondonNovels</v>
      </c>
    </row>
    <row r="76" spans="1:16" x14ac:dyDescent="0.75">
      <c r="A76" s="2">
        <v>5</v>
      </c>
      <c r="B76" s="2">
        <v>2</v>
      </c>
      <c r="C76" s="2" t="s">
        <v>16</v>
      </c>
    </row>
    <row r="77" spans="1:16" x14ac:dyDescent="0.75">
      <c r="A77" s="2">
        <v>5</v>
      </c>
      <c r="B77" s="2">
        <v>3</v>
      </c>
      <c r="C77" s="2" t="s">
        <v>16</v>
      </c>
      <c r="E77" t="s">
        <v>40</v>
      </c>
      <c r="F77">
        <v>-1097412.5423649999</v>
      </c>
      <c r="L77" s="6">
        <f>-F77</f>
        <v>1097412.5423649999</v>
      </c>
    </row>
    <row r="78" spans="1:16" x14ac:dyDescent="0.75">
      <c r="A78" s="2">
        <v>5</v>
      </c>
      <c r="B78" s="2">
        <v>4</v>
      </c>
      <c r="C78" s="2" t="s">
        <v>16</v>
      </c>
      <c r="E78" t="s">
        <v>41</v>
      </c>
      <c r="F78">
        <v>-1098038.972355</v>
      </c>
      <c r="L78" s="6">
        <f>-F78</f>
        <v>1098038.972355</v>
      </c>
    </row>
    <row r="79" spans="1:16" x14ac:dyDescent="0.75">
      <c r="A79" s="2">
        <v>5</v>
      </c>
      <c r="B79" s="2">
        <v>5</v>
      </c>
      <c r="C79" s="2" t="s">
        <v>16</v>
      </c>
      <c r="E79" t="s">
        <v>42</v>
      </c>
      <c r="F79">
        <v>626.42999000009104</v>
      </c>
      <c r="G79" t="s">
        <v>45</v>
      </c>
      <c r="H79" s="1">
        <v>4.6854475681700004E-264</v>
      </c>
      <c r="L79" s="5">
        <f>F79</f>
        <v>626.42999000009104</v>
      </c>
      <c r="M79" t="str">
        <f>G79</f>
        <v>p</v>
      </c>
      <c r="N79" s="1">
        <f>H79</f>
        <v>4.6854475681700004E-264</v>
      </c>
    </row>
    <row r="80" spans="1:16" x14ac:dyDescent="0.75">
      <c r="A80" s="2">
        <v>5</v>
      </c>
      <c r="B80" s="2">
        <v>6</v>
      </c>
      <c r="C80" s="2" t="s">
        <v>16</v>
      </c>
    </row>
    <row r="81" spans="1:16" x14ac:dyDescent="0.75">
      <c r="A81" s="2">
        <v>5</v>
      </c>
      <c r="B81" s="2">
        <v>7</v>
      </c>
      <c r="C81" s="2" t="s">
        <v>16</v>
      </c>
    </row>
    <row r="82" spans="1:16" x14ac:dyDescent="0.75">
      <c r="A82" s="2">
        <v>5</v>
      </c>
      <c r="B82" s="2">
        <v>8</v>
      </c>
      <c r="C82" s="2" t="s">
        <v>16</v>
      </c>
      <c r="E82" t="s">
        <v>43</v>
      </c>
      <c r="F82" t="s">
        <v>1</v>
      </c>
      <c r="G82" t="s">
        <v>44</v>
      </c>
      <c r="H82" t="s">
        <v>2</v>
      </c>
      <c r="I82" t="s">
        <v>45</v>
      </c>
      <c r="J82" t="s">
        <v>37</v>
      </c>
      <c r="L82" t="str">
        <f>F82</f>
        <v>Weight</v>
      </c>
      <c r="M82" t="str">
        <f>G82</f>
        <v>Log likelihood without it</v>
      </c>
      <c r="N82" t="str">
        <f>H82</f>
        <v>Difference</v>
      </c>
      <c r="O82" t="str">
        <f>I82</f>
        <v>p</v>
      </c>
      <c r="P82" t="s">
        <v>37</v>
      </c>
    </row>
    <row r="83" spans="1:16" x14ac:dyDescent="0.75">
      <c r="A83" s="2">
        <v>5</v>
      </c>
      <c r="B83" s="2">
        <v>9</v>
      </c>
      <c r="C83" s="2" t="s">
        <v>16</v>
      </c>
      <c r="D83" s="2">
        <v>3</v>
      </c>
      <c r="E83" t="s">
        <v>3</v>
      </c>
      <c r="F83" s="1">
        <v>9.3030512800000006E-2</v>
      </c>
      <c r="G83">
        <v>-1097435.4455609999</v>
      </c>
      <c r="H83">
        <v>22.903196000028402</v>
      </c>
      <c r="I83">
        <v>0</v>
      </c>
      <c r="J83" t="s">
        <v>49</v>
      </c>
      <c r="L83" s="4">
        <f t="shared" ref="L83:L91" si="20">-F83</f>
        <v>-9.3030512800000006E-2</v>
      </c>
      <c r="M83" s="6">
        <f t="shared" ref="M83:M91" si="21">-G83</f>
        <v>1097435.4455609999</v>
      </c>
      <c r="N83" s="5">
        <f t="shared" ref="N83:N91" si="22">H83</f>
        <v>22.903196000028402</v>
      </c>
      <c r="O83" s="1">
        <f t="shared" ref="O83:O91" si="23">I83</f>
        <v>0</v>
      </c>
      <c r="P83" t="str">
        <f t="shared" ref="P83:P91" si="24">IF(L83&lt;0, "wrong direction", "")</f>
        <v>wrong direction</v>
      </c>
    </row>
    <row r="84" spans="1:16" x14ac:dyDescent="0.75">
      <c r="A84" s="2">
        <v>5</v>
      </c>
      <c r="B84" s="2">
        <v>10</v>
      </c>
      <c r="C84" s="2" t="s">
        <v>16</v>
      </c>
      <c r="D84" s="2">
        <v>4</v>
      </c>
      <c r="E84" t="s">
        <v>4</v>
      </c>
      <c r="F84" s="1">
        <v>0.12699574799999999</v>
      </c>
      <c r="G84">
        <v>-1097434.742749</v>
      </c>
      <c r="H84">
        <v>22.2003840000834</v>
      </c>
      <c r="I84">
        <v>0</v>
      </c>
      <c r="J84" t="s">
        <v>49</v>
      </c>
      <c r="L84" s="4">
        <f t="shared" si="20"/>
        <v>-0.12699574799999999</v>
      </c>
      <c r="M84" s="6">
        <f t="shared" si="21"/>
        <v>1097434.742749</v>
      </c>
      <c r="N84" s="5">
        <f t="shared" si="22"/>
        <v>22.2003840000834</v>
      </c>
      <c r="O84" s="1">
        <f t="shared" si="23"/>
        <v>0</v>
      </c>
      <c r="P84" t="str">
        <f t="shared" si="24"/>
        <v>wrong direction</v>
      </c>
    </row>
    <row r="85" spans="1:16" x14ac:dyDescent="0.75">
      <c r="A85" s="2">
        <v>5</v>
      </c>
      <c r="B85" s="2">
        <v>11</v>
      </c>
      <c r="C85" s="2" t="s">
        <v>16</v>
      </c>
      <c r="D85" s="2">
        <v>6</v>
      </c>
      <c r="E85" t="s">
        <v>5</v>
      </c>
      <c r="F85" s="1">
        <v>-1.6043335799999999E-2</v>
      </c>
      <c r="G85">
        <v>-1097414.7140029999</v>
      </c>
      <c r="H85">
        <v>2.1716380000580102</v>
      </c>
      <c r="I85">
        <v>3.7159999999999999E-2</v>
      </c>
      <c r="J85" t="s">
        <v>48</v>
      </c>
      <c r="L85" s="4">
        <f t="shared" si="20"/>
        <v>1.6043335799999999E-2</v>
      </c>
      <c r="M85" s="6">
        <f t="shared" si="21"/>
        <v>1097414.7140029999</v>
      </c>
      <c r="N85" s="5">
        <f t="shared" si="22"/>
        <v>2.1716380000580102</v>
      </c>
      <c r="O85" s="1">
        <f t="shared" si="23"/>
        <v>3.7159999999999999E-2</v>
      </c>
      <c r="P85" t="str">
        <f t="shared" si="24"/>
        <v/>
      </c>
    </row>
    <row r="86" spans="1:16" x14ac:dyDescent="0.75">
      <c r="A86" s="2">
        <v>5</v>
      </c>
      <c r="B86" s="2">
        <v>12</v>
      </c>
      <c r="C86" s="2" t="s">
        <v>16</v>
      </c>
      <c r="D86" s="2">
        <v>1</v>
      </c>
      <c r="E86" t="s">
        <v>6</v>
      </c>
      <c r="F86" s="1">
        <v>0.12632491500000001</v>
      </c>
      <c r="G86">
        <v>-1097465.5074179999</v>
      </c>
      <c r="H86">
        <v>52.965053000021697</v>
      </c>
      <c r="I86" s="1">
        <v>0</v>
      </c>
      <c r="J86" t="s">
        <v>49</v>
      </c>
      <c r="L86" s="4">
        <f t="shared" si="20"/>
        <v>-0.12632491500000001</v>
      </c>
      <c r="M86" s="6">
        <f t="shared" si="21"/>
        <v>1097465.5074179999</v>
      </c>
      <c r="N86" s="5">
        <f t="shared" si="22"/>
        <v>52.965053000021697</v>
      </c>
      <c r="O86" s="1">
        <f t="shared" si="23"/>
        <v>0</v>
      </c>
      <c r="P86" t="str">
        <f t="shared" si="24"/>
        <v>wrong direction</v>
      </c>
    </row>
    <row r="87" spans="1:16" x14ac:dyDescent="0.75">
      <c r="A87" s="2">
        <v>5</v>
      </c>
      <c r="B87" s="2">
        <v>13</v>
      </c>
      <c r="C87" s="2" t="s">
        <v>16</v>
      </c>
      <c r="D87" s="2">
        <v>5</v>
      </c>
      <c r="E87" s="1" t="s">
        <v>7</v>
      </c>
      <c r="F87" s="1">
        <v>7.5229060299999997E-2</v>
      </c>
      <c r="G87">
        <v>-1097419.141243</v>
      </c>
      <c r="H87">
        <v>6.5988780001644001</v>
      </c>
      <c r="I87">
        <v>2.7999999999999998E-4</v>
      </c>
      <c r="J87" t="s">
        <v>49</v>
      </c>
      <c r="L87" s="4">
        <f t="shared" si="20"/>
        <v>-7.5229060299999997E-2</v>
      </c>
      <c r="M87" s="6">
        <f t="shared" si="21"/>
        <v>1097419.141243</v>
      </c>
      <c r="N87" s="5">
        <f t="shared" si="22"/>
        <v>6.5988780001644001</v>
      </c>
      <c r="O87" s="1">
        <f t="shared" si="23"/>
        <v>2.7999999999999998E-4</v>
      </c>
      <c r="P87" t="str">
        <f t="shared" si="24"/>
        <v>wrong direction</v>
      </c>
    </row>
    <row r="88" spans="1:16" x14ac:dyDescent="0.75">
      <c r="A88" s="2">
        <v>5</v>
      </c>
      <c r="B88" s="2">
        <v>14</v>
      </c>
      <c r="C88" s="2" t="s">
        <v>16</v>
      </c>
      <c r="D88" s="2">
        <v>7</v>
      </c>
      <c r="E88" s="1" t="s">
        <v>8</v>
      </c>
      <c r="F88" s="1">
        <v>0.137862912</v>
      </c>
      <c r="G88">
        <v>-1097445.602616</v>
      </c>
      <c r="H88">
        <v>33.060251000104401</v>
      </c>
      <c r="I88">
        <v>0</v>
      </c>
      <c r="J88" t="s">
        <v>49</v>
      </c>
      <c r="L88" s="4">
        <f t="shared" si="20"/>
        <v>-0.137862912</v>
      </c>
      <c r="M88" s="6">
        <f t="shared" si="21"/>
        <v>1097445.602616</v>
      </c>
      <c r="N88" s="5">
        <f t="shared" si="22"/>
        <v>33.060251000104401</v>
      </c>
      <c r="O88" s="1">
        <f t="shared" si="23"/>
        <v>0</v>
      </c>
      <c r="P88" t="str">
        <f t="shared" si="24"/>
        <v>wrong direction</v>
      </c>
    </row>
    <row r="89" spans="1:16" x14ac:dyDescent="0.75">
      <c r="A89" s="2">
        <v>5</v>
      </c>
      <c r="B89" s="2">
        <v>15</v>
      </c>
      <c r="C89" s="2" t="s">
        <v>16</v>
      </c>
      <c r="D89" s="2">
        <v>2</v>
      </c>
      <c r="E89" s="1" t="s">
        <v>9</v>
      </c>
      <c r="F89" s="1">
        <v>0.73751328299999996</v>
      </c>
      <c r="G89">
        <v>-1097687.085408</v>
      </c>
      <c r="H89">
        <v>274.54304300015701</v>
      </c>
      <c r="I89">
        <v>0</v>
      </c>
      <c r="J89" t="s">
        <v>49</v>
      </c>
      <c r="L89" s="4">
        <f t="shared" si="20"/>
        <v>-0.73751328299999996</v>
      </c>
      <c r="M89" s="6">
        <f t="shared" si="21"/>
        <v>1097687.085408</v>
      </c>
      <c r="N89" s="5">
        <f t="shared" si="22"/>
        <v>274.54304300015701</v>
      </c>
      <c r="O89" s="1">
        <f t="shared" si="23"/>
        <v>0</v>
      </c>
      <c r="P89" t="str">
        <f t="shared" si="24"/>
        <v>wrong direction</v>
      </c>
    </row>
    <row r="90" spans="1:16" x14ac:dyDescent="0.75">
      <c r="A90" s="2">
        <v>5</v>
      </c>
      <c r="B90" s="2">
        <v>16</v>
      </c>
      <c r="C90" s="2" t="s">
        <v>16</v>
      </c>
      <c r="D90" s="2">
        <v>8</v>
      </c>
      <c r="E90" s="1" t="s">
        <v>10</v>
      </c>
      <c r="F90" s="1">
        <v>0.161522795</v>
      </c>
      <c r="G90">
        <v>-1097425.6268150001</v>
      </c>
      <c r="H90">
        <v>13.084450000198499</v>
      </c>
      <c r="I90">
        <v>0</v>
      </c>
      <c r="J90" t="s">
        <v>49</v>
      </c>
      <c r="L90" s="4">
        <f t="shared" si="20"/>
        <v>-0.161522795</v>
      </c>
      <c r="M90" s="6">
        <f t="shared" si="21"/>
        <v>1097425.6268150001</v>
      </c>
      <c r="N90" s="5">
        <f t="shared" si="22"/>
        <v>13.084450000198499</v>
      </c>
      <c r="O90" s="1">
        <f t="shared" si="23"/>
        <v>0</v>
      </c>
      <c r="P90" t="str">
        <f t="shared" si="24"/>
        <v>wrong direction</v>
      </c>
    </row>
    <row r="91" spans="1:16" x14ac:dyDescent="0.75">
      <c r="A91" s="2">
        <v>5</v>
      </c>
      <c r="B91" s="2">
        <v>17</v>
      </c>
      <c r="C91" s="2" t="s">
        <v>16</v>
      </c>
      <c r="D91" s="2">
        <v>9</v>
      </c>
      <c r="E91" s="1" t="s">
        <v>11</v>
      </c>
      <c r="F91" s="1">
        <v>0.19345522900000001</v>
      </c>
      <c r="G91">
        <v>-1097440.0289070001</v>
      </c>
      <c r="H91">
        <v>27.486542000202402</v>
      </c>
      <c r="I91">
        <v>0</v>
      </c>
      <c r="J91" t="s">
        <v>49</v>
      </c>
      <c r="L91" s="4">
        <f t="shared" si="20"/>
        <v>-0.19345522900000001</v>
      </c>
      <c r="M91" s="6">
        <f t="shared" si="21"/>
        <v>1097440.0289070001</v>
      </c>
      <c r="N91" s="5">
        <f t="shared" si="22"/>
        <v>27.486542000202402</v>
      </c>
      <c r="O91" s="1">
        <f t="shared" si="23"/>
        <v>0</v>
      </c>
      <c r="P91" t="str">
        <f t="shared" si="24"/>
        <v>wrong direction</v>
      </c>
    </row>
    <row r="92" spans="1:16" x14ac:dyDescent="0.75">
      <c r="A92" s="2">
        <f>A91+1</f>
        <v>6</v>
      </c>
      <c r="B92" s="2">
        <v>18</v>
      </c>
      <c r="C92" s="2" t="s">
        <v>15</v>
      </c>
    </row>
    <row r="93" spans="1:16" x14ac:dyDescent="0.75">
      <c r="A93" s="2">
        <f>A92+1</f>
        <v>7</v>
      </c>
      <c r="B93" s="2">
        <v>19</v>
      </c>
      <c r="C93" s="2" t="s">
        <v>14</v>
      </c>
    </row>
    <row r="94" spans="1:16" x14ac:dyDescent="0.75">
      <c r="A94" s="2">
        <v>6</v>
      </c>
      <c r="B94" s="2">
        <v>1</v>
      </c>
      <c r="C94" s="2" t="s">
        <v>17</v>
      </c>
      <c r="E94" t="s">
        <v>39</v>
      </c>
      <c r="F94" t="s">
        <v>17</v>
      </c>
      <c r="L94" t="str">
        <f>F94</f>
        <v>SixMelvilleBooks</v>
      </c>
    </row>
    <row r="95" spans="1:16" x14ac:dyDescent="0.75">
      <c r="A95" s="2">
        <v>6</v>
      </c>
      <c r="B95" s="2">
        <v>2</v>
      </c>
      <c r="C95" s="2" t="s">
        <v>17</v>
      </c>
    </row>
    <row r="96" spans="1:16" x14ac:dyDescent="0.75">
      <c r="A96" s="2">
        <v>6</v>
      </c>
      <c r="B96" s="2">
        <v>3</v>
      </c>
      <c r="C96" s="2" t="s">
        <v>17</v>
      </c>
      <c r="E96" t="s">
        <v>40</v>
      </c>
      <c r="F96">
        <v>-1409952.699553</v>
      </c>
      <c r="L96" s="6">
        <f>-F96</f>
        <v>1409952.699553</v>
      </c>
    </row>
    <row r="97" spans="1:16" x14ac:dyDescent="0.75">
      <c r="A97" s="2">
        <v>6</v>
      </c>
      <c r="B97" s="2">
        <v>4</v>
      </c>
      <c r="C97" s="2" t="s">
        <v>17</v>
      </c>
      <c r="E97" t="s">
        <v>41</v>
      </c>
      <c r="F97">
        <v>-1410722.998781</v>
      </c>
      <c r="L97" s="6">
        <f>-F97</f>
        <v>1410722.998781</v>
      </c>
    </row>
    <row r="98" spans="1:16" x14ac:dyDescent="0.75">
      <c r="A98" s="2">
        <v>6</v>
      </c>
      <c r="B98" s="2">
        <v>5</v>
      </c>
      <c r="C98" s="2" t="s">
        <v>17</v>
      </c>
      <c r="E98" t="s">
        <v>42</v>
      </c>
      <c r="F98">
        <v>770.29922799998894</v>
      </c>
      <c r="G98" t="s">
        <v>45</v>
      </c>
      <c r="H98" s="1">
        <v>0</v>
      </c>
      <c r="L98" s="5">
        <f>F98</f>
        <v>770.29922799998894</v>
      </c>
      <c r="M98" t="str">
        <f>G98</f>
        <v>p</v>
      </c>
      <c r="N98" s="1">
        <f>H98</f>
        <v>0</v>
      </c>
    </row>
    <row r="99" spans="1:16" x14ac:dyDescent="0.75">
      <c r="A99" s="2">
        <v>6</v>
      </c>
      <c r="B99" s="2">
        <v>6</v>
      </c>
      <c r="C99" s="2" t="s">
        <v>17</v>
      </c>
    </row>
    <row r="100" spans="1:16" x14ac:dyDescent="0.75">
      <c r="A100" s="2">
        <v>6</v>
      </c>
      <c r="B100" s="2">
        <v>7</v>
      </c>
      <c r="C100" s="2" t="s">
        <v>17</v>
      </c>
    </row>
    <row r="101" spans="1:16" x14ac:dyDescent="0.75">
      <c r="A101" s="2">
        <v>6</v>
      </c>
      <c r="B101" s="2">
        <v>8</v>
      </c>
      <c r="C101" s="2" t="s">
        <v>17</v>
      </c>
      <c r="E101" t="s">
        <v>43</v>
      </c>
      <c r="F101" t="s">
        <v>1</v>
      </c>
      <c r="G101" t="s">
        <v>44</v>
      </c>
      <c r="H101" t="s">
        <v>2</v>
      </c>
      <c r="I101" t="s">
        <v>45</v>
      </c>
      <c r="J101" t="s">
        <v>37</v>
      </c>
      <c r="L101" t="str">
        <f>F101</f>
        <v>Weight</v>
      </c>
      <c r="M101" t="str">
        <f>G101</f>
        <v>Log likelihood without it</v>
      </c>
      <c r="N101" t="str">
        <f>H101</f>
        <v>Difference</v>
      </c>
      <c r="O101" t="str">
        <f>I101</f>
        <v>p</v>
      </c>
      <c r="P101" t="s">
        <v>37</v>
      </c>
    </row>
    <row r="102" spans="1:16" x14ac:dyDescent="0.75">
      <c r="A102" s="2">
        <v>6</v>
      </c>
      <c r="B102" s="2">
        <v>9</v>
      </c>
      <c r="C102" s="2" t="s">
        <v>17</v>
      </c>
      <c r="D102" s="2">
        <v>3</v>
      </c>
      <c r="E102" t="s">
        <v>3</v>
      </c>
      <c r="F102" s="1">
        <v>8.68690617E-2</v>
      </c>
      <c r="G102">
        <v>-1409978.0489330001</v>
      </c>
      <c r="H102">
        <v>25.349380000028699</v>
      </c>
      <c r="I102">
        <v>0</v>
      </c>
      <c r="J102" t="s">
        <v>49</v>
      </c>
      <c r="L102" s="4">
        <f t="shared" ref="L102:L110" si="25">-F102</f>
        <v>-8.68690617E-2</v>
      </c>
      <c r="M102" s="6">
        <f t="shared" ref="M102:M110" si="26">-G102</f>
        <v>1409978.0489330001</v>
      </c>
      <c r="N102" s="5">
        <f t="shared" ref="N102:N110" si="27">H102</f>
        <v>25.349380000028699</v>
      </c>
      <c r="O102" s="1">
        <f t="shared" ref="O102:O110" si="28">I102</f>
        <v>0</v>
      </c>
      <c r="P102" t="str">
        <f t="shared" ref="P102:P110" si="29">IF(L102&lt;0, "wrong direction", "")</f>
        <v>wrong direction</v>
      </c>
    </row>
    <row r="103" spans="1:16" x14ac:dyDescent="0.75">
      <c r="A103" s="2">
        <v>6</v>
      </c>
      <c r="B103" s="2">
        <v>10</v>
      </c>
      <c r="C103" s="2" t="s">
        <v>17</v>
      </c>
      <c r="D103" s="2">
        <v>4</v>
      </c>
      <c r="E103" t="s">
        <v>4</v>
      </c>
      <c r="F103" s="1">
        <v>0.13329508600000001</v>
      </c>
      <c r="G103">
        <v>-1409983.4829450001</v>
      </c>
      <c r="H103">
        <v>30.7833920000121</v>
      </c>
      <c r="I103">
        <v>0</v>
      </c>
      <c r="J103" t="s">
        <v>49</v>
      </c>
      <c r="L103" s="4">
        <f t="shared" si="25"/>
        <v>-0.13329508600000001</v>
      </c>
      <c r="M103" s="6">
        <f t="shared" si="26"/>
        <v>1409983.4829450001</v>
      </c>
      <c r="N103" s="5">
        <f t="shared" si="27"/>
        <v>30.7833920000121</v>
      </c>
      <c r="O103" s="1">
        <f t="shared" si="28"/>
        <v>0</v>
      </c>
      <c r="P103" t="str">
        <f t="shared" si="29"/>
        <v>wrong direction</v>
      </c>
    </row>
    <row r="104" spans="1:16" x14ac:dyDescent="0.75">
      <c r="A104" s="2">
        <v>6</v>
      </c>
      <c r="B104" s="2">
        <v>11</v>
      </c>
      <c r="C104" s="2" t="s">
        <v>17</v>
      </c>
      <c r="D104" s="2">
        <v>6</v>
      </c>
      <c r="E104" t="s">
        <v>5</v>
      </c>
      <c r="F104" s="1">
        <v>1.4423931300000001E-3</v>
      </c>
      <c r="G104">
        <v>-1409952.720893</v>
      </c>
      <c r="H104">
        <v>2.1339999977499201E-2</v>
      </c>
      <c r="I104">
        <v>0.83633000000000002</v>
      </c>
      <c r="J104" t="s">
        <v>49</v>
      </c>
      <c r="L104" s="4">
        <f t="shared" si="25"/>
        <v>-1.4423931300000001E-3</v>
      </c>
      <c r="M104" s="6">
        <f t="shared" si="26"/>
        <v>1409952.720893</v>
      </c>
      <c r="N104" s="5">
        <f t="shared" si="27"/>
        <v>2.1339999977499201E-2</v>
      </c>
      <c r="O104" s="1">
        <f t="shared" si="28"/>
        <v>0.83633000000000002</v>
      </c>
      <c r="P104" t="str">
        <f t="shared" si="29"/>
        <v>wrong direction</v>
      </c>
    </row>
    <row r="105" spans="1:16" x14ac:dyDescent="0.75">
      <c r="A105" s="2">
        <v>6</v>
      </c>
      <c r="B105" s="2">
        <v>12</v>
      </c>
      <c r="C105" s="2" t="s">
        <v>17</v>
      </c>
      <c r="D105" s="2">
        <v>1</v>
      </c>
      <c r="E105" t="s">
        <v>6</v>
      </c>
      <c r="F105" s="1">
        <v>0.105963818</v>
      </c>
      <c r="G105">
        <v>-1409998.5953319999</v>
      </c>
      <c r="H105">
        <v>45.895778999896699</v>
      </c>
      <c r="I105">
        <v>0</v>
      </c>
      <c r="J105" t="s">
        <v>49</v>
      </c>
      <c r="L105" s="4">
        <f t="shared" si="25"/>
        <v>-0.105963818</v>
      </c>
      <c r="M105" s="6">
        <f t="shared" si="26"/>
        <v>1409998.5953319999</v>
      </c>
      <c r="N105" s="5">
        <f t="shared" si="27"/>
        <v>45.895778999896699</v>
      </c>
      <c r="O105" s="1">
        <f t="shared" si="28"/>
        <v>0</v>
      </c>
      <c r="P105" t="str">
        <f t="shared" si="29"/>
        <v>wrong direction</v>
      </c>
    </row>
    <row r="106" spans="1:16" x14ac:dyDescent="0.75">
      <c r="A106" s="2">
        <v>6</v>
      </c>
      <c r="B106" s="2">
        <v>13</v>
      </c>
      <c r="C106" s="2" t="s">
        <v>17</v>
      </c>
      <c r="D106" s="2">
        <v>5</v>
      </c>
      <c r="E106" s="1" t="s">
        <v>7</v>
      </c>
      <c r="F106" s="1">
        <v>8.4119001400000004E-2</v>
      </c>
      <c r="G106">
        <v>-1409963.4031080001</v>
      </c>
      <c r="H106">
        <v>10.7035550000146</v>
      </c>
      <c r="I106">
        <v>0</v>
      </c>
      <c r="J106" t="s">
        <v>49</v>
      </c>
      <c r="L106" s="4">
        <f t="shared" si="25"/>
        <v>-8.4119001400000004E-2</v>
      </c>
      <c r="M106" s="6">
        <f t="shared" si="26"/>
        <v>1409963.4031080001</v>
      </c>
      <c r="N106" s="5">
        <f t="shared" si="27"/>
        <v>10.7035550000146</v>
      </c>
      <c r="O106" s="1">
        <f t="shared" si="28"/>
        <v>0</v>
      </c>
      <c r="P106" t="str">
        <f t="shared" si="29"/>
        <v>wrong direction</v>
      </c>
    </row>
    <row r="107" spans="1:16" x14ac:dyDescent="0.75">
      <c r="A107" s="2">
        <v>6</v>
      </c>
      <c r="B107" s="2">
        <v>14</v>
      </c>
      <c r="C107" s="2" t="s">
        <v>17</v>
      </c>
      <c r="D107" s="2">
        <v>7</v>
      </c>
      <c r="E107" s="1" t="s">
        <v>8</v>
      </c>
      <c r="F107" s="1">
        <v>0.102812985</v>
      </c>
      <c r="G107">
        <v>-1409977.4182829999</v>
      </c>
      <c r="H107">
        <v>24.718729999847699</v>
      </c>
      <c r="I107">
        <v>0</v>
      </c>
      <c r="J107" t="s">
        <v>49</v>
      </c>
      <c r="L107" s="4">
        <f t="shared" si="25"/>
        <v>-0.102812985</v>
      </c>
      <c r="M107" s="6">
        <f t="shared" si="26"/>
        <v>1409977.4182829999</v>
      </c>
      <c r="N107" s="5">
        <f t="shared" si="27"/>
        <v>24.718729999847699</v>
      </c>
      <c r="O107" s="1">
        <f t="shared" si="28"/>
        <v>0</v>
      </c>
      <c r="P107" t="str">
        <f t="shared" si="29"/>
        <v>wrong direction</v>
      </c>
    </row>
    <row r="108" spans="1:16" x14ac:dyDescent="0.75">
      <c r="A108" s="2">
        <v>6</v>
      </c>
      <c r="B108" s="2">
        <v>15</v>
      </c>
      <c r="C108" s="2" t="s">
        <v>17</v>
      </c>
      <c r="D108" s="2">
        <v>2</v>
      </c>
      <c r="E108" s="1" t="s">
        <v>9</v>
      </c>
      <c r="F108" s="1">
        <v>0.69699557300000003</v>
      </c>
      <c r="G108">
        <v>-1410326.390745</v>
      </c>
      <c r="H108">
        <v>373.69119199993997</v>
      </c>
      <c r="I108">
        <v>0</v>
      </c>
      <c r="J108" t="s">
        <v>49</v>
      </c>
      <c r="L108" s="4">
        <f t="shared" si="25"/>
        <v>-0.69699557300000003</v>
      </c>
      <c r="M108" s="6">
        <f t="shared" si="26"/>
        <v>1410326.390745</v>
      </c>
      <c r="N108" s="5">
        <f t="shared" si="27"/>
        <v>373.69119199993997</v>
      </c>
      <c r="O108" s="1">
        <f t="shared" si="28"/>
        <v>0</v>
      </c>
      <c r="P108" t="str">
        <f t="shared" si="29"/>
        <v>wrong direction</v>
      </c>
    </row>
    <row r="109" spans="1:16" x14ac:dyDescent="0.75">
      <c r="A109" s="2">
        <v>6</v>
      </c>
      <c r="B109" s="2">
        <v>16</v>
      </c>
      <c r="C109" s="2" t="s">
        <v>17</v>
      </c>
      <c r="D109" s="2">
        <v>8</v>
      </c>
      <c r="E109" s="1" t="s">
        <v>10</v>
      </c>
      <c r="F109" s="1">
        <v>0.18140498599999999</v>
      </c>
      <c r="G109">
        <v>-1409972.678361</v>
      </c>
      <c r="H109">
        <v>19.9788079999852</v>
      </c>
      <c r="I109">
        <v>0</v>
      </c>
      <c r="J109" t="s">
        <v>49</v>
      </c>
      <c r="L109" s="4">
        <f t="shared" si="25"/>
        <v>-0.18140498599999999</v>
      </c>
      <c r="M109" s="6">
        <f t="shared" si="26"/>
        <v>1409972.678361</v>
      </c>
      <c r="N109" s="5">
        <f t="shared" si="27"/>
        <v>19.9788079999852</v>
      </c>
      <c r="O109" s="1">
        <f t="shared" si="28"/>
        <v>0</v>
      </c>
      <c r="P109" t="str">
        <f t="shared" si="29"/>
        <v>wrong direction</v>
      </c>
    </row>
    <row r="110" spans="1:16" x14ac:dyDescent="0.75">
      <c r="A110" s="2">
        <v>6</v>
      </c>
      <c r="B110" s="2">
        <v>17</v>
      </c>
      <c r="C110" s="2" t="s">
        <v>17</v>
      </c>
      <c r="D110" s="2">
        <v>9</v>
      </c>
      <c r="E110" s="1" t="s">
        <v>11</v>
      </c>
      <c r="F110" s="1">
        <v>0.14790539599999999</v>
      </c>
      <c r="G110">
        <v>-1409975.184356</v>
      </c>
      <c r="H110">
        <v>22.4848029999993</v>
      </c>
      <c r="I110">
        <v>0</v>
      </c>
      <c r="J110" t="s">
        <v>49</v>
      </c>
      <c r="L110" s="4">
        <f t="shared" si="25"/>
        <v>-0.14790539599999999</v>
      </c>
      <c r="M110" s="6">
        <f t="shared" si="26"/>
        <v>1409975.184356</v>
      </c>
      <c r="N110" s="5">
        <f t="shared" si="27"/>
        <v>22.4848029999993</v>
      </c>
      <c r="O110" s="1">
        <f t="shared" si="28"/>
        <v>0</v>
      </c>
      <c r="P110" t="str">
        <f t="shared" si="29"/>
        <v>wrong direction</v>
      </c>
    </row>
    <row r="111" spans="1:16" x14ac:dyDescent="0.75">
      <c r="A111" s="2">
        <f>A110+1</f>
        <v>7</v>
      </c>
      <c r="B111" s="2">
        <v>18</v>
      </c>
      <c r="C111" s="2" t="s">
        <v>16</v>
      </c>
    </row>
    <row r="112" spans="1:16" x14ac:dyDescent="0.75">
      <c r="A112" s="2">
        <f>A111+1</f>
        <v>8</v>
      </c>
      <c r="B112" s="2">
        <v>19</v>
      </c>
      <c r="C112" s="2" t="s">
        <v>15</v>
      </c>
    </row>
    <row r="113" spans="1:16" x14ac:dyDescent="0.75">
      <c r="A113" s="2">
        <v>7</v>
      </c>
      <c r="B113" s="2">
        <v>1</v>
      </c>
      <c r="C113" s="2" t="s">
        <v>18</v>
      </c>
      <c r="E113" t="s">
        <v>39</v>
      </c>
      <c r="F113" t="s">
        <v>18</v>
      </c>
      <c r="L113" t="str">
        <f>F113</f>
        <v>FourTrollopeNovels</v>
      </c>
    </row>
    <row r="114" spans="1:16" x14ac:dyDescent="0.75">
      <c r="A114" s="2">
        <v>7</v>
      </c>
      <c r="B114" s="2">
        <v>2</v>
      </c>
      <c r="C114" s="2" t="s">
        <v>18</v>
      </c>
    </row>
    <row r="115" spans="1:16" x14ac:dyDescent="0.75">
      <c r="A115" s="2">
        <v>7</v>
      </c>
      <c r="B115" s="2">
        <v>3</v>
      </c>
      <c r="C115" s="2" t="s">
        <v>18</v>
      </c>
      <c r="E115" t="s">
        <v>40</v>
      </c>
      <c r="F115">
        <v>-851509.83654499997</v>
      </c>
      <c r="L115" s="6">
        <f>-F115</f>
        <v>851509.83654499997</v>
      </c>
    </row>
    <row r="116" spans="1:16" x14ac:dyDescent="0.75">
      <c r="A116" s="2">
        <v>7</v>
      </c>
      <c r="B116" s="2">
        <v>4</v>
      </c>
      <c r="C116" s="2" t="s">
        <v>18</v>
      </c>
      <c r="E116" t="s">
        <v>41</v>
      </c>
      <c r="F116">
        <v>-852005.81704899995</v>
      </c>
      <c r="L116" s="6">
        <f>-F116</f>
        <v>852005.81704899995</v>
      </c>
    </row>
    <row r="117" spans="1:16" x14ac:dyDescent="0.75">
      <c r="A117" s="2">
        <v>7</v>
      </c>
      <c r="B117" s="2">
        <v>5</v>
      </c>
      <c r="C117" s="2" t="s">
        <v>18</v>
      </c>
      <c r="E117" t="s">
        <v>42</v>
      </c>
      <c r="F117">
        <v>495.98050399997697</v>
      </c>
      <c r="G117" t="s">
        <v>45</v>
      </c>
      <c r="H117" s="1">
        <v>9.3315796912599996E-208</v>
      </c>
      <c r="L117" s="5">
        <f>F117</f>
        <v>495.98050399997697</v>
      </c>
      <c r="M117" t="str">
        <f>G117</f>
        <v>p</v>
      </c>
      <c r="N117" s="1">
        <f>H117</f>
        <v>9.3315796912599996E-208</v>
      </c>
    </row>
    <row r="118" spans="1:16" x14ac:dyDescent="0.75">
      <c r="A118" s="2">
        <v>7</v>
      </c>
      <c r="B118" s="2">
        <v>6</v>
      </c>
      <c r="C118" s="2" t="s">
        <v>18</v>
      </c>
    </row>
    <row r="119" spans="1:16" x14ac:dyDescent="0.75">
      <c r="A119" s="2">
        <v>7</v>
      </c>
      <c r="B119" s="2">
        <v>7</v>
      </c>
      <c r="C119" s="2" t="s">
        <v>18</v>
      </c>
    </row>
    <row r="120" spans="1:16" x14ac:dyDescent="0.75">
      <c r="A120" s="2">
        <v>7</v>
      </c>
      <c r="B120" s="2">
        <v>8</v>
      </c>
      <c r="C120" s="2" t="s">
        <v>18</v>
      </c>
      <c r="E120" t="s">
        <v>43</v>
      </c>
      <c r="F120" t="s">
        <v>1</v>
      </c>
      <c r="G120" t="s">
        <v>44</v>
      </c>
      <c r="H120" t="s">
        <v>2</v>
      </c>
      <c r="I120" t="s">
        <v>45</v>
      </c>
      <c r="J120" t="s">
        <v>37</v>
      </c>
      <c r="L120" t="str">
        <f>F120</f>
        <v>Weight</v>
      </c>
      <c r="M120" t="str">
        <f>G120</f>
        <v>Log likelihood without it</v>
      </c>
      <c r="N120" t="str">
        <f>H120</f>
        <v>Difference</v>
      </c>
      <c r="O120" t="str">
        <f>I120</f>
        <v>p</v>
      </c>
      <c r="P120" t="s">
        <v>37</v>
      </c>
    </row>
    <row r="121" spans="1:16" x14ac:dyDescent="0.75">
      <c r="A121" s="2">
        <v>7</v>
      </c>
      <c r="B121" s="2">
        <v>9</v>
      </c>
      <c r="C121" s="2" t="s">
        <v>18</v>
      </c>
      <c r="D121" s="2">
        <v>3</v>
      </c>
      <c r="E121" t="s">
        <v>3</v>
      </c>
      <c r="F121" s="1">
        <v>3.3669385500000003E-2</v>
      </c>
      <c r="G121">
        <v>-851512.01241800003</v>
      </c>
      <c r="H121">
        <v>2.1758730000583402</v>
      </c>
      <c r="I121">
        <v>3.6970000000000003E-2</v>
      </c>
      <c r="J121" t="s">
        <v>49</v>
      </c>
      <c r="L121" s="4">
        <f t="shared" ref="L121:L129" si="30">-F121</f>
        <v>-3.3669385500000003E-2</v>
      </c>
      <c r="M121" s="6">
        <f t="shared" ref="M121:M129" si="31">-G121</f>
        <v>851512.01241800003</v>
      </c>
      <c r="N121" s="5">
        <f t="shared" ref="N121:N129" si="32">H121</f>
        <v>2.1758730000583402</v>
      </c>
      <c r="O121" s="1">
        <f t="shared" ref="O121:O129" si="33">I121</f>
        <v>3.6970000000000003E-2</v>
      </c>
      <c r="P121" t="str">
        <f t="shared" ref="P121:P129" si="34">IF(L121&lt;0, "wrong direction", "")</f>
        <v>wrong direction</v>
      </c>
    </row>
    <row r="122" spans="1:16" x14ac:dyDescent="0.75">
      <c r="A122" s="2">
        <v>7</v>
      </c>
      <c r="B122" s="2">
        <v>10</v>
      </c>
      <c r="C122" s="2" t="s">
        <v>18</v>
      </c>
      <c r="D122" s="2">
        <v>4</v>
      </c>
      <c r="E122" t="s">
        <v>4</v>
      </c>
      <c r="F122" s="1">
        <v>0.13020167199999999</v>
      </c>
      <c r="G122">
        <v>-851525.69661999994</v>
      </c>
      <c r="H122">
        <v>15.860074999975</v>
      </c>
      <c r="I122">
        <v>0</v>
      </c>
      <c r="J122" t="s">
        <v>49</v>
      </c>
      <c r="L122" s="4">
        <f t="shared" si="30"/>
        <v>-0.13020167199999999</v>
      </c>
      <c r="M122" s="6">
        <f t="shared" si="31"/>
        <v>851525.69661999994</v>
      </c>
      <c r="N122" s="5">
        <f t="shared" si="32"/>
        <v>15.860074999975</v>
      </c>
      <c r="O122" s="1">
        <f t="shared" si="33"/>
        <v>0</v>
      </c>
      <c r="P122" t="str">
        <f t="shared" si="34"/>
        <v>wrong direction</v>
      </c>
    </row>
    <row r="123" spans="1:16" x14ac:dyDescent="0.75">
      <c r="A123" s="2">
        <v>7</v>
      </c>
      <c r="B123" s="2">
        <v>11</v>
      </c>
      <c r="C123" s="2" t="s">
        <v>18</v>
      </c>
      <c r="D123" s="2">
        <v>6</v>
      </c>
      <c r="E123" t="s">
        <v>5</v>
      </c>
      <c r="F123" s="1">
        <v>-1.6020897400000001E-2</v>
      </c>
      <c r="G123">
        <v>-851511.64551099995</v>
      </c>
      <c r="H123">
        <v>1.80896599998231</v>
      </c>
      <c r="I123">
        <v>5.7160000000000002E-2</v>
      </c>
      <c r="J123" t="s">
        <v>48</v>
      </c>
      <c r="L123" s="4">
        <f t="shared" si="30"/>
        <v>1.6020897400000001E-2</v>
      </c>
      <c r="M123" s="6">
        <f t="shared" si="31"/>
        <v>851511.64551099995</v>
      </c>
      <c r="N123" s="5">
        <f t="shared" si="32"/>
        <v>1.80896599998231</v>
      </c>
      <c r="O123" s="1">
        <f t="shared" si="33"/>
        <v>5.7160000000000002E-2</v>
      </c>
      <c r="P123" t="str">
        <f t="shared" si="34"/>
        <v/>
      </c>
    </row>
    <row r="124" spans="1:16" x14ac:dyDescent="0.75">
      <c r="A124" s="2">
        <v>7</v>
      </c>
      <c r="B124" s="2">
        <v>12</v>
      </c>
      <c r="C124" s="2" t="s">
        <v>18</v>
      </c>
      <c r="D124" s="2">
        <v>1</v>
      </c>
      <c r="E124" t="s">
        <v>6</v>
      </c>
      <c r="F124" s="1">
        <v>0.12977580499999999</v>
      </c>
      <c r="G124">
        <v>-851551.25279699999</v>
      </c>
      <c r="H124">
        <v>41.4162520000245</v>
      </c>
      <c r="I124">
        <v>0</v>
      </c>
      <c r="J124" t="s">
        <v>49</v>
      </c>
      <c r="L124" s="4">
        <f t="shared" si="30"/>
        <v>-0.12977580499999999</v>
      </c>
      <c r="M124" s="6">
        <f t="shared" si="31"/>
        <v>851551.25279699999</v>
      </c>
      <c r="N124" s="5">
        <f t="shared" si="32"/>
        <v>41.4162520000245</v>
      </c>
      <c r="O124" s="1">
        <f t="shared" si="33"/>
        <v>0</v>
      </c>
      <c r="P124" t="str">
        <f t="shared" si="34"/>
        <v>wrong direction</v>
      </c>
    </row>
    <row r="125" spans="1:16" x14ac:dyDescent="0.75">
      <c r="A125" s="2">
        <v>7</v>
      </c>
      <c r="B125" s="2">
        <v>13</v>
      </c>
      <c r="C125" s="2" t="s">
        <v>18</v>
      </c>
      <c r="D125" s="2">
        <v>5</v>
      </c>
      <c r="E125" s="1" t="s">
        <v>7</v>
      </c>
      <c r="F125" s="1">
        <v>0.17000883</v>
      </c>
      <c r="G125">
        <v>-851534.47641600005</v>
      </c>
      <c r="H125">
        <v>24.639871000079399</v>
      </c>
      <c r="I125" s="1">
        <v>0</v>
      </c>
      <c r="J125" t="s">
        <v>49</v>
      </c>
      <c r="L125" s="4">
        <f t="shared" si="30"/>
        <v>-0.17000883</v>
      </c>
      <c r="M125" s="6">
        <f t="shared" si="31"/>
        <v>851534.47641600005</v>
      </c>
      <c r="N125" s="5">
        <f t="shared" si="32"/>
        <v>24.639871000079399</v>
      </c>
      <c r="O125" s="1">
        <f t="shared" si="33"/>
        <v>0</v>
      </c>
      <c r="P125" t="str">
        <f t="shared" si="34"/>
        <v>wrong direction</v>
      </c>
    </row>
    <row r="126" spans="1:16" x14ac:dyDescent="0.75">
      <c r="A126" s="2">
        <v>7</v>
      </c>
      <c r="B126" s="2">
        <v>14</v>
      </c>
      <c r="C126" s="2" t="s">
        <v>18</v>
      </c>
      <c r="D126" s="2">
        <v>7</v>
      </c>
      <c r="E126" s="1" t="s">
        <v>8</v>
      </c>
      <c r="F126" s="1">
        <v>0.100986906</v>
      </c>
      <c r="G126">
        <v>-851525.31796699995</v>
      </c>
      <c r="H126">
        <v>15.4814219999825</v>
      </c>
      <c r="I126">
        <v>0</v>
      </c>
      <c r="J126" t="s">
        <v>49</v>
      </c>
      <c r="L126" s="4">
        <f t="shared" si="30"/>
        <v>-0.100986906</v>
      </c>
      <c r="M126" s="6">
        <f t="shared" si="31"/>
        <v>851525.31796699995</v>
      </c>
      <c r="N126" s="5">
        <f t="shared" si="32"/>
        <v>15.4814219999825</v>
      </c>
      <c r="O126" s="1">
        <f t="shared" si="33"/>
        <v>0</v>
      </c>
      <c r="P126" t="str">
        <f t="shared" si="34"/>
        <v>wrong direction</v>
      </c>
    </row>
    <row r="127" spans="1:16" x14ac:dyDescent="0.75">
      <c r="A127" s="2">
        <v>7</v>
      </c>
      <c r="B127" s="2">
        <v>15</v>
      </c>
      <c r="C127" s="2" t="s">
        <v>18</v>
      </c>
      <c r="D127" s="2">
        <v>2</v>
      </c>
      <c r="E127" s="1" t="s">
        <v>9</v>
      </c>
      <c r="F127" s="1">
        <v>0.67684825400000004</v>
      </c>
      <c r="G127">
        <v>-851749.83609600004</v>
      </c>
      <c r="H127">
        <v>239.99955100007301</v>
      </c>
      <c r="I127">
        <v>0</v>
      </c>
      <c r="J127" t="s">
        <v>49</v>
      </c>
      <c r="L127" s="4">
        <f t="shared" si="30"/>
        <v>-0.67684825400000004</v>
      </c>
      <c r="M127" s="6">
        <f t="shared" si="31"/>
        <v>851749.83609600004</v>
      </c>
      <c r="N127" s="5">
        <f t="shared" si="32"/>
        <v>239.99955100007301</v>
      </c>
      <c r="O127" s="1">
        <f t="shared" si="33"/>
        <v>0</v>
      </c>
      <c r="P127" t="str">
        <f t="shared" si="34"/>
        <v>wrong direction</v>
      </c>
    </row>
    <row r="128" spans="1:16" x14ac:dyDescent="0.75">
      <c r="A128" s="2">
        <v>7</v>
      </c>
      <c r="B128" s="2">
        <v>16</v>
      </c>
      <c r="C128" s="2" t="s">
        <v>18</v>
      </c>
      <c r="D128" s="2">
        <v>8</v>
      </c>
      <c r="E128" s="1" t="s">
        <v>10</v>
      </c>
      <c r="F128" s="1">
        <v>0.19693370800000001</v>
      </c>
      <c r="G128">
        <v>-851522.56468800001</v>
      </c>
      <c r="H128">
        <v>12.7281430000439</v>
      </c>
      <c r="I128">
        <v>0</v>
      </c>
      <c r="J128" t="s">
        <v>49</v>
      </c>
      <c r="L128" s="4">
        <f t="shared" si="30"/>
        <v>-0.19693370800000001</v>
      </c>
      <c r="M128" s="6">
        <f t="shared" si="31"/>
        <v>851522.56468800001</v>
      </c>
      <c r="N128" s="5">
        <f t="shared" si="32"/>
        <v>12.7281430000439</v>
      </c>
      <c r="O128" s="1">
        <f t="shared" si="33"/>
        <v>0</v>
      </c>
      <c r="P128" t="str">
        <f t="shared" si="34"/>
        <v>wrong direction</v>
      </c>
    </row>
    <row r="129" spans="1:16" x14ac:dyDescent="0.75">
      <c r="A129" s="2">
        <v>7</v>
      </c>
      <c r="B129" s="2">
        <v>17</v>
      </c>
      <c r="C129" s="2" t="s">
        <v>18</v>
      </c>
      <c r="D129" s="2">
        <v>9</v>
      </c>
      <c r="E129" s="1" t="s">
        <v>11</v>
      </c>
      <c r="F129" s="1">
        <v>7.2268714299999995E-2</v>
      </c>
      <c r="G129">
        <v>-851512.69243199995</v>
      </c>
      <c r="H129">
        <v>2.8558869999833401</v>
      </c>
      <c r="I129">
        <v>1.685E-2</v>
      </c>
      <c r="J129" t="s">
        <v>49</v>
      </c>
      <c r="L129" s="4">
        <f t="shared" si="30"/>
        <v>-7.2268714299999995E-2</v>
      </c>
      <c r="M129" s="6">
        <f t="shared" si="31"/>
        <v>851512.69243199995</v>
      </c>
      <c r="N129" s="5">
        <f t="shared" si="32"/>
        <v>2.8558869999833401</v>
      </c>
      <c r="O129" s="1">
        <f t="shared" si="33"/>
        <v>1.685E-2</v>
      </c>
      <c r="P129" t="str">
        <f t="shared" si="34"/>
        <v>wrong direction</v>
      </c>
    </row>
    <row r="130" spans="1:16" x14ac:dyDescent="0.75">
      <c r="A130" s="2">
        <f>A129+1</f>
        <v>8</v>
      </c>
      <c r="B130" s="2">
        <v>18</v>
      </c>
      <c r="C130" s="2" t="s">
        <v>17</v>
      </c>
    </row>
    <row r="131" spans="1:16" x14ac:dyDescent="0.75">
      <c r="A131" s="2">
        <f>A130+1</f>
        <v>9</v>
      </c>
      <c r="B131" s="2">
        <v>19</v>
      </c>
      <c r="C131" s="2" t="s">
        <v>16</v>
      </c>
    </row>
    <row r="132" spans="1:16" x14ac:dyDescent="0.75">
      <c r="A132" s="2">
        <v>8</v>
      </c>
      <c r="B132" s="2">
        <v>1</v>
      </c>
      <c r="C132" s="2" t="s">
        <v>19</v>
      </c>
      <c r="E132" t="s">
        <v>39</v>
      </c>
      <c r="F132" t="s">
        <v>19</v>
      </c>
      <c r="L132" t="str">
        <f>F132</f>
        <v>SixTwainNovels</v>
      </c>
    </row>
    <row r="133" spans="1:16" x14ac:dyDescent="0.75">
      <c r="A133" s="2">
        <v>8</v>
      </c>
      <c r="B133" s="2">
        <v>2</v>
      </c>
      <c r="C133" s="2" t="s">
        <v>19</v>
      </c>
    </row>
    <row r="134" spans="1:16" x14ac:dyDescent="0.75">
      <c r="A134" s="2">
        <v>8</v>
      </c>
      <c r="B134" s="2">
        <v>3</v>
      </c>
      <c r="C134" s="2" t="s">
        <v>19</v>
      </c>
      <c r="E134" t="s">
        <v>40</v>
      </c>
      <c r="F134">
        <v>-912878.45728900004</v>
      </c>
      <c r="L134" s="6">
        <f>-F134</f>
        <v>912878.45728900004</v>
      </c>
    </row>
    <row r="135" spans="1:16" x14ac:dyDescent="0.75">
      <c r="A135" s="2">
        <v>8</v>
      </c>
      <c r="B135" s="2">
        <v>4</v>
      </c>
      <c r="C135" s="2" t="s">
        <v>19</v>
      </c>
      <c r="E135" t="s">
        <v>41</v>
      </c>
      <c r="F135">
        <v>-913655.17593100003</v>
      </c>
      <c r="L135" s="6">
        <f>-F135</f>
        <v>913655.17593100003</v>
      </c>
    </row>
    <row r="136" spans="1:16" x14ac:dyDescent="0.75">
      <c r="A136" s="2">
        <v>8</v>
      </c>
      <c r="B136" s="2">
        <v>5</v>
      </c>
      <c r="C136" s="2" t="s">
        <v>19</v>
      </c>
      <c r="E136" t="s">
        <v>42</v>
      </c>
      <c r="F136">
        <v>776.71864199999197</v>
      </c>
      <c r="G136" t="s">
        <v>45</v>
      </c>
      <c r="H136" s="1">
        <v>0</v>
      </c>
      <c r="L136" s="5">
        <f>F136</f>
        <v>776.71864199999197</v>
      </c>
      <c r="M136" t="str">
        <f>G136</f>
        <v>p</v>
      </c>
      <c r="N136" s="1">
        <f>H136</f>
        <v>0</v>
      </c>
    </row>
    <row r="137" spans="1:16" x14ac:dyDescent="0.75">
      <c r="A137" s="2">
        <v>8</v>
      </c>
      <c r="B137" s="2">
        <v>6</v>
      </c>
      <c r="C137" s="2" t="s">
        <v>19</v>
      </c>
    </row>
    <row r="138" spans="1:16" x14ac:dyDescent="0.75">
      <c r="A138" s="2">
        <v>8</v>
      </c>
      <c r="B138" s="2">
        <v>7</v>
      </c>
      <c r="C138" s="2" t="s">
        <v>19</v>
      </c>
    </row>
    <row r="139" spans="1:16" x14ac:dyDescent="0.75">
      <c r="A139" s="2">
        <v>8</v>
      </c>
      <c r="B139" s="2">
        <v>8</v>
      </c>
      <c r="C139" s="2" t="s">
        <v>19</v>
      </c>
      <c r="E139" t="s">
        <v>43</v>
      </c>
      <c r="F139" t="s">
        <v>1</v>
      </c>
      <c r="G139" t="s">
        <v>44</v>
      </c>
      <c r="H139" t="s">
        <v>2</v>
      </c>
      <c r="I139" t="s">
        <v>45</v>
      </c>
      <c r="J139" t="s">
        <v>37</v>
      </c>
      <c r="L139" t="str">
        <f>F139</f>
        <v>Weight</v>
      </c>
      <c r="M139" t="str">
        <f>G139</f>
        <v>Log likelihood without it</v>
      </c>
      <c r="N139" t="str">
        <f>H139</f>
        <v>Difference</v>
      </c>
      <c r="O139" t="str">
        <f>I139</f>
        <v>p</v>
      </c>
      <c r="P139" t="s">
        <v>37</v>
      </c>
    </row>
    <row r="140" spans="1:16" x14ac:dyDescent="0.75">
      <c r="A140" s="2">
        <v>8</v>
      </c>
      <c r="B140" s="2">
        <v>9</v>
      </c>
      <c r="C140" s="2" t="s">
        <v>19</v>
      </c>
      <c r="D140" s="2">
        <v>3</v>
      </c>
      <c r="E140" t="s">
        <v>3</v>
      </c>
      <c r="F140" s="1">
        <v>0.10044539399999999</v>
      </c>
      <c r="G140">
        <v>-912900.49186199997</v>
      </c>
      <c r="H140">
        <v>22.0345729999244</v>
      </c>
      <c r="I140">
        <v>0</v>
      </c>
      <c r="J140" t="s">
        <v>49</v>
      </c>
      <c r="L140" s="4">
        <f t="shared" ref="L140:L148" si="35">-F140</f>
        <v>-0.10044539399999999</v>
      </c>
      <c r="M140" s="6">
        <f t="shared" ref="M140:M148" si="36">-G140</f>
        <v>912900.49186199997</v>
      </c>
      <c r="N140" s="5">
        <f t="shared" ref="N140:N148" si="37">H140</f>
        <v>22.0345729999244</v>
      </c>
      <c r="O140" s="1">
        <f t="shared" ref="O140:O148" si="38">I140</f>
        <v>0</v>
      </c>
      <c r="P140" t="str">
        <f t="shared" ref="P140:P148" si="39">IF(L140&lt;0, "wrong direction", "")</f>
        <v>wrong direction</v>
      </c>
    </row>
    <row r="141" spans="1:16" x14ac:dyDescent="0.75">
      <c r="A141" s="2">
        <v>8</v>
      </c>
      <c r="B141" s="2">
        <v>10</v>
      </c>
      <c r="C141" s="2" t="s">
        <v>19</v>
      </c>
      <c r="D141" s="2">
        <v>4</v>
      </c>
      <c r="E141" t="s">
        <v>4</v>
      </c>
      <c r="F141" s="1">
        <v>0.15965811499999999</v>
      </c>
      <c r="G141">
        <v>-912907.14150699996</v>
      </c>
      <c r="H141">
        <v>28.684217999922101</v>
      </c>
      <c r="I141">
        <v>0</v>
      </c>
      <c r="J141" t="s">
        <v>49</v>
      </c>
      <c r="L141" s="4">
        <f t="shared" si="35"/>
        <v>-0.15965811499999999</v>
      </c>
      <c r="M141" s="6">
        <f t="shared" si="36"/>
        <v>912907.14150699996</v>
      </c>
      <c r="N141" s="5">
        <f t="shared" si="37"/>
        <v>28.684217999922101</v>
      </c>
      <c r="O141" s="1">
        <f t="shared" si="38"/>
        <v>0</v>
      </c>
      <c r="P141" t="str">
        <f t="shared" si="39"/>
        <v>wrong direction</v>
      </c>
    </row>
    <row r="142" spans="1:16" x14ac:dyDescent="0.75">
      <c r="A142" s="2">
        <v>8</v>
      </c>
      <c r="B142" s="2">
        <v>11</v>
      </c>
      <c r="C142" s="2" t="s">
        <v>19</v>
      </c>
      <c r="D142" s="2">
        <v>6</v>
      </c>
      <c r="E142" t="s">
        <v>5</v>
      </c>
      <c r="F142" s="1">
        <v>-1.5363524700000001E-2</v>
      </c>
      <c r="G142">
        <v>-912880.17889900005</v>
      </c>
      <c r="H142">
        <v>1.7216100000077801</v>
      </c>
      <c r="I142">
        <v>6.3509999999999997E-2</v>
      </c>
      <c r="J142" t="s">
        <v>48</v>
      </c>
      <c r="L142" s="4">
        <f t="shared" si="35"/>
        <v>1.5363524700000001E-2</v>
      </c>
      <c r="M142" s="6">
        <f t="shared" si="36"/>
        <v>912880.17889900005</v>
      </c>
      <c r="N142" s="5">
        <f t="shared" si="37"/>
        <v>1.7216100000077801</v>
      </c>
      <c r="O142" s="1">
        <f t="shared" si="38"/>
        <v>6.3509999999999997E-2</v>
      </c>
      <c r="P142" t="str">
        <f t="shared" si="39"/>
        <v/>
      </c>
    </row>
    <row r="143" spans="1:16" x14ac:dyDescent="0.75">
      <c r="A143" s="2">
        <v>8</v>
      </c>
      <c r="B143" s="2">
        <v>12</v>
      </c>
      <c r="C143" s="2" t="s">
        <v>19</v>
      </c>
      <c r="D143" s="2">
        <v>1</v>
      </c>
      <c r="E143" t="s">
        <v>6</v>
      </c>
      <c r="F143" s="1">
        <v>0.18824100699999999</v>
      </c>
      <c r="G143">
        <v>-912977.87106899999</v>
      </c>
      <c r="H143">
        <v>99.413779999944296</v>
      </c>
      <c r="I143">
        <v>0</v>
      </c>
      <c r="J143" t="s">
        <v>49</v>
      </c>
      <c r="L143" s="4">
        <f t="shared" si="35"/>
        <v>-0.18824100699999999</v>
      </c>
      <c r="M143" s="6">
        <f t="shared" si="36"/>
        <v>912977.87106899999</v>
      </c>
      <c r="N143" s="5">
        <f t="shared" si="37"/>
        <v>99.413779999944296</v>
      </c>
      <c r="O143" s="1">
        <f t="shared" si="38"/>
        <v>0</v>
      </c>
      <c r="P143" t="str">
        <f t="shared" si="39"/>
        <v>wrong direction</v>
      </c>
    </row>
    <row r="144" spans="1:16" x14ac:dyDescent="0.75">
      <c r="A144" s="2">
        <v>8</v>
      </c>
      <c r="B144" s="2">
        <v>13</v>
      </c>
      <c r="C144" s="2" t="s">
        <v>19</v>
      </c>
      <c r="D144" s="2">
        <v>5</v>
      </c>
      <c r="E144" s="1" t="s">
        <v>7</v>
      </c>
      <c r="F144" s="1">
        <v>8.3184543700000002E-2</v>
      </c>
      <c r="G144">
        <v>-912885.21625299996</v>
      </c>
      <c r="H144">
        <v>6.7589639999205202</v>
      </c>
      <c r="I144">
        <v>2.4000000000000001E-4</v>
      </c>
      <c r="J144" t="s">
        <v>49</v>
      </c>
      <c r="L144" s="4">
        <f t="shared" si="35"/>
        <v>-8.3184543700000002E-2</v>
      </c>
      <c r="M144" s="6">
        <f t="shared" si="36"/>
        <v>912885.21625299996</v>
      </c>
      <c r="N144" s="5">
        <f t="shared" si="37"/>
        <v>6.7589639999205202</v>
      </c>
      <c r="O144" s="1">
        <f t="shared" si="38"/>
        <v>2.4000000000000001E-4</v>
      </c>
      <c r="P144" t="str">
        <f t="shared" si="39"/>
        <v>wrong direction</v>
      </c>
    </row>
    <row r="145" spans="1:16" x14ac:dyDescent="0.75">
      <c r="A145" s="2">
        <v>8</v>
      </c>
      <c r="B145" s="2">
        <v>14</v>
      </c>
      <c r="C145" s="2" t="s">
        <v>19</v>
      </c>
      <c r="D145" s="2">
        <v>7</v>
      </c>
      <c r="E145" s="1" t="s">
        <v>8</v>
      </c>
      <c r="F145" s="1">
        <v>0.17412494000000001</v>
      </c>
      <c r="G145">
        <v>-912922.42532000004</v>
      </c>
      <c r="H145">
        <v>43.968030999996699</v>
      </c>
      <c r="I145">
        <v>0</v>
      </c>
      <c r="J145" t="s">
        <v>49</v>
      </c>
      <c r="L145" s="4">
        <f t="shared" si="35"/>
        <v>-0.17412494000000001</v>
      </c>
      <c r="M145" s="6">
        <f t="shared" si="36"/>
        <v>912922.42532000004</v>
      </c>
      <c r="N145" s="5">
        <f t="shared" si="37"/>
        <v>43.968030999996699</v>
      </c>
      <c r="O145" s="1">
        <f t="shared" si="38"/>
        <v>0</v>
      </c>
      <c r="P145" t="str">
        <f t="shared" si="39"/>
        <v>wrong direction</v>
      </c>
    </row>
    <row r="146" spans="1:16" x14ac:dyDescent="0.75">
      <c r="A146" s="2">
        <v>8</v>
      </c>
      <c r="B146" s="2">
        <v>15</v>
      </c>
      <c r="C146" s="2" t="s">
        <v>19</v>
      </c>
      <c r="D146" s="2">
        <v>2</v>
      </c>
      <c r="E146" s="1" t="s">
        <v>9</v>
      </c>
      <c r="F146" s="1">
        <v>0.90098317100000003</v>
      </c>
      <c r="G146">
        <v>-913194.27977100003</v>
      </c>
      <c r="H146">
        <v>315.82248199998799</v>
      </c>
      <c r="I146">
        <v>0</v>
      </c>
      <c r="J146" t="s">
        <v>49</v>
      </c>
      <c r="L146" s="4">
        <f t="shared" si="35"/>
        <v>-0.90098317100000003</v>
      </c>
      <c r="M146" s="6">
        <f t="shared" si="36"/>
        <v>913194.27977100003</v>
      </c>
      <c r="N146" s="5">
        <f t="shared" si="37"/>
        <v>315.82248199998799</v>
      </c>
      <c r="O146" s="1">
        <f t="shared" si="38"/>
        <v>0</v>
      </c>
      <c r="P146" t="str">
        <f t="shared" si="39"/>
        <v>wrong direction</v>
      </c>
    </row>
    <row r="147" spans="1:16" x14ac:dyDescent="0.75">
      <c r="A147" s="2">
        <v>8</v>
      </c>
      <c r="B147" s="2">
        <v>16</v>
      </c>
      <c r="C147" s="2" t="s">
        <v>19</v>
      </c>
      <c r="D147" s="2">
        <v>8</v>
      </c>
      <c r="E147" s="1" t="s">
        <v>10</v>
      </c>
      <c r="F147" s="1">
        <v>0.13678404599999999</v>
      </c>
      <c r="G147">
        <v>-912886.07981400006</v>
      </c>
      <c r="H147">
        <v>7.6225250000134102</v>
      </c>
      <c r="I147" s="1">
        <v>9.0000000000000006E-5</v>
      </c>
      <c r="J147" t="s">
        <v>49</v>
      </c>
      <c r="L147" s="4">
        <f t="shared" si="35"/>
        <v>-0.13678404599999999</v>
      </c>
      <c r="M147" s="6">
        <f t="shared" si="36"/>
        <v>912886.07981400006</v>
      </c>
      <c r="N147" s="5">
        <f t="shared" si="37"/>
        <v>7.6225250000134102</v>
      </c>
      <c r="O147" s="1">
        <f t="shared" si="38"/>
        <v>9.0000000000000006E-5</v>
      </c>
      <c r="P147" t="str">
        <f t="shared" si="39"/>
        <v>wrong direction</v>
      </c>
    </row>
    <row r="148" spans="1:16" x14ac:dyDescent="0.75">
      <c r="A148" s="2">
        <v>8</v>
      </c>
      <c r="B148" s="2">
        <v>17</v>
      </c>
      <c r="C148" s="2" t="s">
        <v>19</v>
      </c>
      <c r="D148" s="2">
        <v>9</v>
      </c>
      <c r="E148" s="1" t="s">
        <v>11</v>
      </c>
      <c r="F148" s="1">
        <v>0.24606518199999999</v>
      </c>
      <c r="G148">
        <v>-912915.25127100002</v>
      </c>
      <c r="H148">
        <v>36.793981999973703</v>
      </c>
      <c r="I148">
        <v>0</v>
      </c>
      <c r="J148" t="s">
        <v>49</v>
      </c>
      <c r="L148" s="4">
        <f t="shared" si="35"/>
        <v>-0.24606518199999999</v>
      </c>
      <c r="M148" s="6">
        <f t="shared" si="36"/>
        <v>912915.25127100002</v>
      </c>
      <c r="N148" s="5">
        <f t="shared" si="37"/>
        <v>36.793981999973703</v>
      </c>
      <c r="O148" s="1">
        <f t="shared" si="38"/>
        <v>0</v>
      </c>
      <c r="P148" t="str">
        <f t="shared" si="39"/>
        <v>wrong direction</v>
      </c>
    </row>
    <row r="149" spans="1:16" x14ac:dyDescent="0.75">
      <c r="A149" s="2">
        <f>A148+1</f>
        <v>9</v>
      </c>
      <c r="B149" s="2">
        <v>18</v>
      </c>
      <c r="C149" s="2" t="s">
        <v>18</v>
      </c>
    </row>
    <row r="150" spans="1:16" x14ac:dyDescent="0.75">
      <c r="A150" s="2">
        <f>A149+1</f>
        <v>10</v>
      </c>
      <c r="B150" s="2">
        <v>19</v>
      </c>
      <c r="C150" s="2" t="s">
        <v>17</v>
      </c>
    </row>
    <row r="151" spans="1:16" x14ac:dyDescent="0.75">
      <c r="A151" s="2">
        <v>9</v>
      </c>
      <c r="B151" s="2">
        <v>1</v>
      </c>
      <c r="C151" s="2" t="s">
        <v>0</v>
      </c>
      <c r="E151" t="s">
        <v>39</v>
      </c>
      <c r="F151" t="s">
        <v>0</v>
      </c>
      <c r="L151" t="str">
        <f>F151</f>
        <v>CommitteeHearings</v>
      </c>
    </row>
    <row r="152" spans="1:16" x14ac:dyDescent="0.75">
      <c r="A152" s="2">
        <v>9</v>
      </c>
      <c r="B152" s="2">
        <v>2</v>
      </c>
      <c r="C152" s="2" t="s">
        <v>0</v>
      </c>
    </row>
    <row r="153" spans="1:16" x14ac:dyDescent="0.75">
      <c r="A153" s="2">
        <v>9</v>
      </c>
      <c r="B153" s="2">
        <v>3</v>
      </c>
      <c r="C153" s="2" t="s">
        <v>0</v>
      </c>
      <c r="E153" t="s">
        <v>40</v>
      </c>
      <c r="F153">
        <v>-697743.479437</v>
      </c>
      <c r="L153" s="6">
        <f>-F153</f>
        <v>697743.479437</v>
      </c>
    </row>
    <row r="154" spans="1:16" x14ac:dyDescent="0.75">
      <c r="A154" s="2">
        <v>9</v>
      </c>
      <c r="B154" s="2">
        <v>4</v>
      </c>
      <c r="C154" s="2" t="s">
        <v>0</v>
      </c>
      <c r="E154" t="s">
        <v>41</v>
      </c>
      <c r="F154">
        <v>-697886.89071299997</v>
      </c>
      <c r="L154" s="6">
        <f>-F154</f>
        <v>697886.89071299997</v>
      </c>
    </row>
    <row r="155" spans="1:16" x14ac:dyDescent="0.75">
      <c r="A155" s="2">
        <v>9</v>
      </c>
      <c r="B155" s="2">
        <v>5</v>
      </c>
      <c r="C155" s="2" t="s">
        <v>0</v>
      </c>
      <c r="E155" t="s">
        <v>42</v>
      </c>
      <c r="F155">
        <v>143.41127599996901</v>
      </c>
      <c r="G155" t="s">
        <v>45</v>
      </c>
      <c r="H155" s="1">
        <v>1.6230262314900001E-56</v>
      </c>
      <c r="L155" s="5">
        <f>F155</f>
        <v>143.41127599996901</v>
      </c>
      <c r="M155" t="str">
        <f>G155</f>
        <v>p</v>
      </c>
      <c r="N155" s="1">
        <f>H155</f>
        <v>1.6230262314900001E-56</v>
      </c>
    </row>
    <row r="156" spans="1:16" x14ac:dyDescent="0.75">
      <c r="A156" s="2">
        <v>9</v>
      </c>
      <c r="B156" s="2">
        <v>6</v>
      </c>
      <c r="C156" s="2" t="s">
        <v>0</v>
      </c>
    </row>
    <row r="157" spans="1:16" x14ac:dyDescent="0.75">
      <c r="A157" s="2">
        <v>9</v>
      </c>
      <c r="B157" s="2">
        <v>7</v>
      </c>
      <c r="C157" s="2" t="s">
        <v>0</v>
      </c>
    </row>
    <row r="158" spans="1:16" x14ac:dyDescent="0.75">
      <c r="A158" s="2">
        <v>9</v>
      </c>
      <c r="B158" s="2">
        <v>8</v>
      </c>
      <c r="C158" s="2" t="s">
        <v>0</v>
      </c>
      <c r="E158" t="s">
        <v>43</v>
      </c>
      <c r="F158" t="s">
        <v>1</v>
      </c>
      <c r="G158" t="s">
        <v>44</v>
      </c>
      <c r="H158" t="s">
        <v>2</v>
      </c>
      <c r="I158" t="s">
        <v>45</v>
      </c>
      <c r="J158" t="s">
        <v>37</v>
      </c>
      <c r="L158" t="str">
        <f>F158</f>
        <v>Weight</v>
      </c>
      <c r="M158" t="str">
        <f>G158</f>
        <v>Log likelihood without it</v>
      </c>
      <c r="N158" t="str">
        <f>H158</f>
        <v>Difference</v>
      </c>
      <c r="O158" t="str">
        <f>I158</f>
        <v>p</v>
      </c>
      <c r="P158" t="s">
        <v>37</v>
      </c>
    </row>
    <row r="159" spans="1:16" x14ac:dyDescent="0.75">
      <c r="A159" s="2">
        <v>9</v>
      </c>
      <c r="B159" s="2">
        <v>9</v>
      </c>
      <c r="C159" s="2" t="s">
        <v>0</v>
      </c>
      <c r="D159" s="2">
        <v>3</v>
      </c>
      <c r="E159" t="s">
        <v>3</v>
      </c>
      <c r="F159" s="1">
        <v>1.7618189999999999E-2</v>
      </c>
      <c r="G159">
        <v>-697743.97773299995</v>
      </c>
      <c r="H159">
        <v>0.49829599994700402</v>
      </c>
      <c r="I159">
        <v>0.31813999999999998</v>
      </c>
      <c r="J159" t="s">
        <v>49</v>
      </c>
      <c r="L159" s="4">
        <f t="shared" ref="L159:L167" si="40">-F159</f>
        <v>-1.7618189999999999E-2</v>
      </c>
      <c r="M159" s="6">
        <f t="shared" ref="M159:M167" si="41">-G159</f>
        <v>697743.97773299995</v>
      </c>
      <c r="N159" s="5">
        <f t="shared" ref="N159:N167" si="42">H159</f>
        <v>0.49829599994700402</v>
      </c>
      <c r="O159" s="1">
        <f t="shared" ref="O159:O167" si="43">I159</f>
        <v>0.31813999999999998</v>
      </c>
      <c r="P159" t="str">
        <f t="shared" ref="P159:P167" si="44">IF(L159&lt;0, "wrong direction", "")</f>
        <v>wrong direction</v>
      </c>
    </row>
    <row r="160" spans="1:16" x14ac:dyDescent="0.75">
      <c r="A160" s="2">
        <v>9</v>
      </c>
      <c r="B160" s="2">
        <v>10</v>
      </c>
      <c r="C160" s="2" t="s">
        <v>0</v>
      </c>
      <c r="D160" s="2">
        <v>4</v>
      </c>
      <c r="E160" t="s">
        <v>4</v>
      </c>
      <c r="F160" s="1">
        <v>8.6530380000000004E-2</v>
      </c>
      <c r="G160">
        <v>-697750.601593</v>
      </c>
      <c r="H160">
        <v>7.1221559999976298</v>
      </c>
      <c r="I160">
        <v>1.6000000000000001E-4</v>
      </c>
      <c r="J160" t="s">
        <v>49</v>
      </c>
      <c r="L160" s="4">
        <f t="shared" si="40"/>
        <v>-8.6530380000000004E-2</v>
      </c>
      <c r="M160" s="6">
        <f t="shared" si="41"/>
        <v>697750.601593</v>
      </c>
      <c r="N160" s="5">
        <f t="shared" si="42"/>
        <v>7.1221559999976298</v>
      </c>
      <c r="O160" s="1">
        <f t="shared" si="43"/>
        <v>1.6000000000000001E-4</v>
      </c>
      <c r="P160" t="str">
        <f t="shared" si="44"/>
        <v>wrong direction</v>
      </c>
    </row>
    <row r="161" spans="1:16" x14ac:dyDescent="0.75">
      <c r="A161" s="2">
        <v>9</v>
      </c>
      <c r="B161" s="2">
        <v>11</v>
      </c>
      <c r="C161" s="2" t="s">
        <v>0</v>
      </c>
      <c r="D161" s="2">
        <v>6</v>
      </c>
      <c r="E161" t="s">
        <v>5</v>
      </c>
      <c r="F161" s="1">
        <v>-1.440515E-2</v>
      </c>
      <c r="G161">
        <v>-697744.54263100005</v>
      </c>
      <c r="H161">
        <v>1.06319400004576</v>
      </c>
      <c r="I161">
        <v>0.14477999999999999</v>
      </c>
      <c r="J161" t="s">
        <v>48</v>
      </c>
      <c r="L161" s="4">
        <f t="shared" si="40"/>
        <v>1.440515E-2</v>
      </c>
      <c r="M161" s="6">
        <f t="shared" si="41"/>
        <v>697744.54263100005</v>
      </c>
      <c r="N161" s="5">
        <f t="shared" si="42"/>
        <v>1.06319400004576</v>
      </c>
      <c r="O161" s="1">
        <f t="shared" si="43"/>
        <v>0.14477999999999999</v>
      </c>
      <c r="P161" t="str">
        <f t="shared" si="44"/>
        <v/>
      </c>
    </row>
    <row r="162" spans="1:16" x14ac:dyDescent="0.75">
      <c r="A162" s="2">
        <v>9</v>
      </c>
      <c r="B162" s="2">
        <v>12</v>
      </c>
      <c r="C162" s="2" t="s">
        <v>0</v>
      </c>
      <c r="D162" s="2">
        <v>1</v>
      </c>
      <c r="E162" t="s">
        <v>6</v>
      </c>
      <c r="F162" s="1">
        <v>-2.5292189999999999E-2</v>
      </c>
      <c r="G162">
        <v>-697744.68424900004</v>
      </c>
      <c r="H162">
        <v>1.20481200003996</v>
      </c>
      <c r="I162">
        <v>0.12059</v>
      </c>
      <c r="J162" t="s">
        <v>48</v>
      </c>
      <c r="L162" s="4">
        <f t="shared" si="40"/>
        <v>2.5292189999999999E-2</v>
      </c>
      <c r="M162" s="6">
        <f t="shared" si="41"/>
        <v>697744.68424900004</v>
      </c>
      <c r="N162" s="5">
        <f t="shared" si="42"/>
        <v>1.20481200003996</v>
      </c>
      <c r="O162" s="1">
        <f t="shared" si="43"/>
        <v>0.12059</v>
      </c>
      <c r="P162" t="str">
        <f t="shared" si="44"/>
        <v/>
      </c>
    </row>
    <row r="163" spans="1:16" x14ac:dyDescent="0.75">
      <c r="A163" s="2">
        <v>9</v>
      </c>
      <c r="B163" s="2">
        <v>13</v>
      </c>
      <c r="C163" s="2" t="s">
        <v>0</v>
      </c>
      <c r="D163" s="2">
        <v>5</v>
      </c>
      <c r="E163" s="1" t="s">
        <v>7</v>
      </c>
      <c r="F163" s="1">
        <v>3.6714660000000003E-2</v>
      </c>
      <c r="G163">
        <v>-697744.54795499996</v>
      </c>
      <c r="H163">
        <v>1.0685179999563801</v>
      </c>
      <c r="I163">
        <v>0.14377999999999999</v>
      </c>
      <c r="J163" t="s">
        <v>49</v>
      </c>
      <c r="L163" s="4">
        <f t="shared" si="40"/>
        <v>-3.6714660000000003E-2</v>
      </c>
      <c r="M163" s="6">
        <f t="shared" si="41"/>
        <v>697744.54795499996</v>
      </c>
      <c r="N163" s="5">
        <f t="shared" si="42"/>
        <v>1.0685179999563801</v>
      </c>
      <c r="O163" s="1">
        <f t="shared" si="43"/>
        <v>0.14377999999999999</v>
      </c>
      <c r="P163" t="str">
        <f t="shared" si="44"/>
        <v>wrong direction</v>
      </c>
    </row>
    <row r="164" spans="1:16" x14ac:dyDescent="0.75">
      <c r="A164" s="2">
        <v>9</v>
      </c>
      <c r="B164" s="2">
        <v>14</v>
      </c>
      <c r="C164" s="2" t="s">
        <v>0</v>
      </c>
      <c r="D164" s="2">
        <v>7</v>
      </c>
      <c r="E164" s="1" t="s">
        <v>8</v>
      </c>
      <c r="F164" s="1">
        <v>9.7327899999999995E-2</v>
      </c>
      <c r="G164">
        <v>-697754.74208</v>
      </c>
      <c r="H164">
        <v>11.262642999994499</v>
      </c>
      <c r="I164">
        <v>0</v>
      </c>
      <c r="J164" t="s">
        <v>49</v>
      </c>
      <c r="L164" s="4">
        <f t="shared" si="40"/>
        <v>-9.7327899999999995E-2</v>
      </c>
      <c r="M164" s="6">
        <f t="shared" si="41"/>
        <v>697754.74208</v>
      </c>
      <c r="N164" s="5">
        <f t="shared" si="42"/>
        <v>11.262642999994499</v>
      </c>
      <c r="O164" s="1">
        <f t="shared" si="43"/>
        <v>0</v>
      </c>
      <c r="P164" t="str">
        <f t="shared" si="44"/>
        <v>wrong direction</v>
      </c>
    </row>
    <row r="165" spans="1:16" x14ac:dyDescent="0.75">
      <c r="A165" s="2">
        <v>9</v>
      </c>
      <c r="B165" s="2">
        <v>15</v>
      </c>
      <c r="C165" s="2" t="s">
        <v>0</v>
      </c>
      <c r="D165" s="2">
        <v>2</v>
      </c>
      <c r="E165" s="1" t="s">
        <v>9</v>
      </c>
      <c r="F165" s="1">
        <v>0.44047945999999999</v>
      </c>
      <c r="G165">
        <v>-697829.64446700003</v>
      </c>
      <c r="H165">
        <v>86.1650300000328</v>
      </c>
      <c r="I165">
        <v>0</v>
      </c>
      <c r="J165" t="s">
        <v>49</v>
      </c>
      <c r="L165" s="4">
        <f t="shared" si="40"/>
        <v>-0.44047945999999999</v>
      </c>
      <c r="M165" s="6">
        <f t="shared" si="41"/>
        <v>697829.64446700003</v>
      </c>
      <c r="N165" s="5">
        <f t="shared" si="42"/>
        <v>86.1650300000328</v>
      </c>
      <c r="O165" s="1">
        <f t="shared" si="43"/>
        <v>0</v>
      </c>
      <c r="P165" t="str">
        <f t="shared" si="44"/>
        <v>wrong direction</v>
      </c>
    </row>
    <row r="166" spans="1:16" x14ac:dyDescent="0.75">
      <c r="A166" s="2">
        <v>9</v>
      </c>
      <c r="B166" s="2">
        <v>16</v>
      </c>
      <c r="C166" s="2" t="s">
        <v>0</v>
      </c>
      <c r="D166" s="2">
        <v>8</v>
      </c>
      <c r="E166" s="1" t="s">
        <v>10</v>
      </c>
      <c r="F166" s="1">
        <v>7.9430039999999993E-2</v>
      </c>
      <c r="G166">
        <v>-697745.72581800004</v>
      </c>
      <c r="H166">
        <v>2.24638100003357</v>
      </c>
      <c r="I166">
        <v>3.4040000000000001E-2</v>
      </c>
      <c r="J166" t="s">
        <v>49</v>
      </c>
      <c r="L166" s="4">
        <f t="shared" si="40"/>
        <v>-7.9430039999999993E-2</v>
      </c>
      <c r="M166" s="6">
        <f t="shared" si="41"/>
        <v>697745.72581800004</v>
      </c>
      <c r="N166" s="5">
        <f t="shared" si="42"/>
        <v>2.24638100003357</v>
      </c>
      <c r="O166" s="1">
        <f t="shared" si="43"/>
        <v>3.4040000000000001E-2</v>
      </c>
      <c r="P166" t="str">
        <f t="shared" si="44"/>
        <v>wrong direction</v>
      </c>
    </row>
    <row r="167" spans="1:16" x14ac:dyDescent="0.75">
      <c r="A167" s="2">
        <v>9</v>
      </c>
      <c r="B167" s="2">
        <v>17</v>
      </c>
      <c r="C167" s="2" t="s">
        <v>0</v>
      </c>
      <c r="D167" s="2">
        <v>9</v>
      </c>
      <c r="E167" s="1" t="s">
        <v>11</v>
      </c>
      <c r="F167" s="1">
        <v>0.15517814999999999</v>
      </c>
      <c r="G167">
        <v>-697754.97005799995</v>
      </c>
      <c r="H167">
        <v>11.4906209999462</v>
      </c>
      <c r="I167">
        <v>0</v>
      </c>
      <c r="J167" t="s">
        <v>49</v>
      </c>
      <c r="L167" s="4">
        <f t="shared" si="40"/>
        <v>-0.15517814999999999</v>
      </c>
      <c r="M167" s="6">
        <f t="shared" si="41"/>
        <v>697754.97005799995</v>
      </c>
      <c r="N167" s="5">
        <f t="shared" si="42"/>
        <v>11.4906209999462</v>
      </c>
      <c r="O167" s="1">
        <f t="shared" si="43"/>
        <v>0</v>
      </c>
      <c r="P167" t="str">
        <f t="shared" si="44"/>
        <v>wrong direction</v>
      </c>
    </row>
    <row r="168" spans="1:16" x14ac:dyDescent="0.75">
      <c r="A168" s="2">
        <f>A167+1</f>
        <v>10</v>
      </c>
      <c r="B168" s="2">
        <v>18</v>
      </c>
      <c r="C168" s="2" t="s">
        <v>19</v>
      </c>
    </row>
    <row r="169" spans="1:16" x14ac:dyDescent="0.75">
      <c r="A169" s="2">
        <f>A168+1</f>
        <v>11</v>
      </c>
      <c r="B169" s="2">
        <v>19</v>
      </c>
      <c r="C169" s="2" t="s">
        <v>18</v>
      </c>
    </row>
    <row r="170" spans="1:16" x14ac:dyDescent="0.75">
      <c r="A170" s="2">
        <v>10</v>
      </c>
      <c r="B170" s="2">
        <v>1</v>
      </c>
      <c r="C170" s="2" t="s">
        <v>20</v>
      </c>
      <c r="E170" t="s">
        <v>39</v>
      </c>
      <c r="F170" t="s">
        <v>20</v>
      </c>
      <c r="L170" t="str">
        <f>F170</f>
        <v>MCAE_lecture</v>
      </c>
    </row>
    <row r="171" spans="1:16" x14ac:dyDescent="0.75">
      <c r="A171" s="2">
        <v>10</v>
      </c>
      <c r="B171" s="2">
        <v>2</v>
      </c>
      <c r="C171" s="2" t="s">
        <v>20</v>
      </c>
    </row>
    <row r="172" spans="1:16" x14ac:dyDescent="0.75">
      <c r="A172" s="2">
        <v>10</v>
      </c>
      <c r="B172" s="2">
        <v>3</v>
      </c>
      <c r="C172" s="2" t="s">
        <v>20</v>
      </c>
      <c r="E172" t="s">
        <v>40</v>
      </c>
      <c r="F172">
        <v>-1038356.50485</v>
      </c>
      <c r="L172" s="6">
        <f>-F172</f>
        <v>1038356.50485</v>
      </c>
    </row>
    <row r="173" spans="1:16" x14ac:dyDescent="0.75">
      <c r="A173" s="2">
        <v>10</v>
      </c>
      <c r="B173" s="2">
        <v>4</v>
      </c>
      <c r="C173" s="2" t="s">
        <v>20</v>
      </c>
      <c r="E173" t="s">
        <v>41</v>
      </c>
      <c r="F173">
        <v>-1038679.183829</v>
      </c>
      <c r="L173" s="6">
        <f>-F173</f>
        <v>1038679.183829</v>
      </c>
    </row>
    <row r="174" spans="1:16" x14ac:dyDescent="0.75">
      <c r="A174" s="2">
        <v>10</v>
      </c>
      <c r="B174" s="2">
        <v>5</v>
      </c>
      <c r="C174" s="2" t="s">
        <v>20</v>
      </c>
      <c r="E174" t="s">
        <v>42</v>
      </c>
      <c r="F174">
        <v>322.67897899996001</v>
      </c>
      <c r="G174" t="s">
        <v>45</v>
      </c>
      <c r="H174" s="1">
        <v>3.8200994312099999E-133</v>
      </c>
      <c r="L174" s="5">
        <f>F174</f>
        <v>322.67897899996001</v>
      </c>
      <c r="M174" t="str">
        <f>G174</f>
        <v>p</v>
      </c>
      <c r="N174" s="1">
        <f>H174</f>
        <v>3.8200994312099999E-133</v>
      </c>
    </row>
    <row r="175" spans="1:16" x14ac:dyDescent="0.75">
      <c r="A175" s="2">
        <v>10</v>
      </c>
      <c r="B175" s="2">
        <v>6</v>
      </c>
      <c r="C175" s="2" t="s">
        <v>20</v>
      </c>
    </row>
    <row r="176" spans="1:16" x14ac:dyDescent="0.75">
      <c r="A176" s="2">
        <v>10</v>
      </c>
      <c r="B176" s="2">
        <v>7</v>
      </c>
      <c r="C176" s="2" t="s">
        <v>20</v>
      </c>
    </row>
    <row r="177" spans="1:16" x14ac:dyDescent="0.75">
      <c r="A177" s="2">
        <v>10</v>
      </c>
      <c r="B177" s="2">
        <v>8</v>
      </c>
      <c r="C177" s="2" t="s">
        <v>20</v>
      </c>
      <c r="E177" t="s">
        <v>43</v>
      </c>
      <c r="F177" t="s">
        <v>1</v>
      </c>
      <c r="G177" t="s">
        <v>44</v>
      </c>
      <c r="H177" t="s">
        <v>2</v>
      </c>
      <c r="I177" t="s">
        <v>45</v>
      </c>
      <c r="J177" t="s">
        <v>37</v>
      </c>
      <c r="L177" t="str">
        <f>F177</f>
        <v>Weight</v>
      </c>
      <c r="M177" t="str">
        <f>G177</f>
        <v>Log likelihood without it</v>
      </c>
      <c r="N177" t="str">
        <f>H177</f>
        <v>Difference</v>
      </c>
      <c r="O177" t="str">
        <f>I177</f>
        <v>p</v>
      </c>
      <c r="P177" t="s">
        <v>37</v>
      </c>
    </row>
    <row r="178" spans="1:16" x14ac:dyDescent="0.75">
      <c r="A178" s="2">
        <v>10</v>
      </c>
      <c r="B178" s="2">
        <v>9</v>
      </c>
      <c r="C178" s="2" t="s">
        <v>20</v>
      </c>
      <c r="D178" s="2">
        <v>3</v>
      </c>
      <c r="E178" t="s">
        <v>3</v>
      </c>
      <c r="F178">
        <v>4.4410470000000001E-2</v>
      </c>
      <c r="G178">
        <v>-1038361.154192</v>
      </c>
      <c r="H178">
        <v>4.6493420000187999</v>
      </c>
      <c r="I178">
        <v>2.2899999999999999E-3</v>
      </c>
      <c r="J178" t="s">
        <v>49</v>
      </c>
      <c r="L178" s="4">
        <f t="shared" ref="L178:L186" si="45">-F178</f>
        <v>-4.4410470000000001E-2</v>
      </c>
      <c r="M178" s="6">
        <f t="shared" ref="M178:M186" si="46">-G178</f>
        <v>1038361.154192</v>
      </c>
      <c r="N178" s="5">
        <f t="shared" ref="N178:N186" si="47">H178</f>
        <v>4.6493420000187999</v>
      </c>
      <c r="O178" s="1">
        <f t="shared" ref="O178:O186" si="48">I178</f>
        <v>2.2899999999999999E-3</v>
      </c>
      <c r="P178" t="str">
        <f t="shared" ref="P178:P186" si="49">IF(L178&lt;0, "wrong direction", "")</f>
        <v>wrong direction</v>
      </c>
    </row>
    <row r="179" spans="1:16" x14ac:dyDescent="0.75">
      <c r="A179" s="2">
        <v>10</v>
      </c>
      <c r="B179" s="2">
        <v>10</v>
      </c>
      <c r="C179" s="2" t="s">
        <v>20</v>
      </c>
      <c r="D179" s="2">
        <v>4</v>
      </c>
      <c r="E179" t="s">
        <v>4</v>
      </c>
      <c r="F179">
        <v>0.10654089</v>
      </c>
      <c r="G179">
        <v>-1038370.766276</v>
      </c>
      <c r="H179">
        <v>14.2614259999245</v>
      </c>
      <c r="I179">
        <v>0</v>
      </c>
      <c r="J179" t="s">
        <v>49</v>
      </c>
      <c r="L179" s="4">
        <f t="shared" si="45"/>
        <v>-0.10654089</v>
      </c>
      <c r="M179" s="6">
        <f t="shared" si="46"/>
        <v>1038370.766276</v>
      </c>
      <c r="N179" s="5">
        <f t="shared" si="47"/>
        <v>14.2614259999245</v>
      </c>
      <c r="O179" s="1">
        <f t="shared" si="48"/>
        <v>0</v>
      </c>
      <c r="P179" t="str">
        <f t="shared" si="49"/>
        <v>wrong direction</v>
      </c>
    </row>
    <row r="180" spans="1:16" x14ac:dyDescent="0.75">
      <c r="A180" s="2">
        <v>10</v>
      </c>
      <c r="B180" s="2">
        <v>11</v>
      </c>
      <c r="C180" s="2" t="s">
        <v>20</v>
      </c>
      <c r="D180" s="2">
        <v>6</v>
      </c>
      <c r="E180" t="s">
        <v>5</v>
      </c>
      <c r="F180">
        <v>-7.6988600000000001E-3</v>
      </c>
      <c r="G180">
        <v>-1038356.992181</v>
      </c>
      <c r="H180">
        <v>0.48733099992386902</v>
      </c>
      <c r="I180">
        <v>0.32351999999999997</v>
      </c>
      <c r="J180" t="s">
        <v>48</v>
      </c>
      <c r="L180" s="4">
        <f t="shared" si="45"/>
        <v>7.6988600000000001E-3</v>
      </c>
      <c r="M180" s="6">
        <f t="shared" si="46"/>
        <v>1038356.992181</v>
      </c>
      <c r="N180" s="5">
        <f t="shared" si="47"/>
        <v>0.48733099992386902</v>
      </c>
      <c r="O180" s="1">
        <f t="shared" si="48"/>
        <v>0.32351999999999997</v>
      </c>
      <c r="P180" t="str">
        <f t="shared" si="49"/>
        <v/>
      </c>
    </row>
    <row r="181" spans="1:16" x14ac:dyDescent="0.75">
      <c r="A181" s="2">
        <v>10</v>
      </c>
      <c r="B181" s="2">
        <v>12</v>
      </c>
      <c r="C181" s="2" t="s">
        <v>20</v>
      </c>
      <c r="D181" s="2">
        <v>1</v>
      </c>
      <c r="E181" t="s">
        <v>6</v>
      </c>
      <c r="F181">
        <v>-7.4331960000000002E-2</v>
      </c>
      <c r="G181">
        <v>-1038372.768371</v>
      </c>
      <c r="H181">
        <v>16.263520999928001</v>
      </c>
      <c r="I181">
        <v>0</v>
      </c>
      <c r="J181" t="s">
        <v>48</v>
      </c>
      <c r="L181" s="4">
        <f t="shared" si="45"/>
        <v>7.4331960000000002E-2</v>
      </c>
      <c r="M181" s="6">
        <f t="shared" si="46"/>
        <v>1038372.768371</v>
      </c>
      <c r="N181" s="5">
        <f t="shared" si="47"/>
        <v>16.263520999928001</v>
      </c>
      <c r="O181" s="1">
        <f t="shared" si="48"/>
        <v>0</v>
      </c>
      <c r="P181" t="str">
        <f t="shared" si="49"/>
        <v/>
      </c>
    </row>
    <row r="182" spans="1:16" x14ac:dyDescent="0.75">
      <c r="A182" s="2">
        <v>10</v>
      </c>
      <c r="B182" s="2">
        <v>13</v>
      </c>
      <c r="C182" s="2" t="s">
        <v>20</v>
      </c>
      <c r="D182" s="2">
        <v>5</v>
      </c>
      <c r="E182" s="1" t="s">
        <v>7</v>
      </c>
      <c r="F182">
        <v>4.5155239999999999E-2</v>
      </c>
      <c r="G182">
        <v>-1038358.7228099999</v>
      </c>
      <c r="H182">
        <v>2.2179599999217299</v>
      </c>
      <c r="I182">
        <v>3.5189999999999999E-2</v>
      </c>
      <c r="J182" t="s">
        <v>49</v>
      </c>
      <c r="L182" s="4">
        <f t="shared" si="45"/>
        <v>-4.5155239999999999E-2</v>
      </c>
      <c r="M182" s="6">
        <f t="shared" si="46"/>
        <v>1038358.7228099999</v>
      </c>
      <c r="N182" s="5">
        <f t="shared" si="47"/>
        <v>2.2179599999217299</v>
      </c>
      <c r="O182" s="1">
        <f t="shared" si="48"/>
        <v>3.5189999999999999E-2</v>
      </c>
      <c r="P182" t="str">
        <f t="shared" si="49"/>
        <v>wrong direction</v>
      </c>
    </row>
    <row r="183" spans="1:16" x14ac:dyDescent="0.75">
      <c r="A183" s="2">
        <v>10</v>
      </c>
      <c r="B183" s="2">
        <v>14</v>
      </c>
      <c r="C183" s="2" t="s">
        <v>20</v>
      </c>
      <c r="D183" s="2">
        <v>7</v>
      </c>
      <c r="E183" s="1" t="s">
        <v>8</v>
      </c>
      <c r="F183">
        <v>0.12352174</v>
      </c>
      <c r="G183">
        <v>-1038384.6505850001</v>
      </c>
      <c r="H183">
        <v>28.145735000027301</v>
      </c>
      <c r="I183">
        <v>0</v>
      </c>
      <c r="J183" t="s">
        <v>49</v>
      </c>
      <c r="L183" s="4">
        <f t="shared" si="45"/>
        <v>-0.12352174</v>
      </c>
      <c r="M183" s="6">
        <f t="shared" si="46"/>
        <v>1038384.6505850001</v>
      </c>
      <c r="N183" s="5">
        <f t="shared" si="47"/>
        <v>28.145735000027301</v>
      </c>
      <c r="O183" s="1">
        <f t="shared" si="48"/>
        <v>0</v>
      </c>
      <c r="P183" t="str">
        <f t="shared" si="49"/>
        <v>wrong direction</v>
      </c>
    </row>
    <row r="184" spans="1:16" x14ac:dyDescent="0.75">
      <c r="A184" s="2">
        <v>10</v>
      </c>
      <c r="B184" s="2">
        <v>15</v>
      </c>
      <c r="C184" s="2" t="s">
        <v>20</v>
      </c>
      <c r="D184" s="2">
        <v>2</v>
      </c>
      <c r="E184" s="1" t="s">
        <v>9</v>
      </c>
      <c r="F184">
        <v>0.56418703999999997</v>
      </c>
      <c r="G184">
        <v>-1038541.190354</v>
      </c>
      <c r="H184">
        <v>184.68550399993501</v>
      </c>
      <c r="I184">
        <v>0</v>
      </c>
      <c r="J184" t="s">
        <v>49</v>
      </c>
      <c r="L184" s="4">
        <f t="shared" si="45"/>
        <v>-0.56418703999999997</v>
      </c>
      <c r="M184" s="6">
        <f t="shared" si="46"/>
        <v>1038541.190354</v>
      </c>
      <c r="N184" s="5">
        <f t="shared" si="47"/>
        <v>184.68550399993501</v>
      </c>
      <c r="O184" s="1">
        <f t="shared" si="48"/>
        <v>0</v>
      </c>
      <c r="P184" t="str">
        <f t="shared" si="49"/>
        <v>wrong direction</v>
      </c>
    </row>
    <row r="185" spans="1:16" x14ac:dyDescent="0.75">
      <c r="A185" s="2">
        <v>10</v>
      </c>
      <c r="B185" s="2">
        <v>16</v>
      </c>
      <c r="C185" s="2" t="s">
        <v>20</v>
      </c>
      <c r="D185" s="2">
        <v>8</v>
      </c>
      <c r="E185" s="1" t="s">
        <v>10</v>
      </c>
      <c r="F185">
        <v>7.3621359999999997E-2</v>
      </c>
      <c r="G185">
        <v>-1038358.992097</v>
      </c>
      <c r="H185">
        <v>2.48724699998274</v>
      </c>
      <c r="I185">
        <v>2.572E-2</v>
      </c>
      <c r="J185" t="s">
        <v>49</v>
      </c>
      <c r="L185" s="4">
        <f t="shared" si="45"/>
        <v>-7.3621359999999997E-2</v>
      </c>
      <c r="M185" s="6">
        <f t="shared" si="46"/>
        <v>1038358.992097</v>
      </c>
      <c r="N185" s="5">
        <f t="shared" si="47"/>
        <v>2.48724699998274</v>
      </c>
      <c r="O185" s="1">
        <f t="shared" si="48"/>
        <v>2.572E-2</v>
      </c>
      <c r="P185" t="str">
        <f t="shared" si="49"/>
        <v>wrong direction</v>
      </c>
    </row>
    <row r="186" spans="1:16" x14ac:dyDescent="0.75">
      <c r="A186" s="2">
        <v>10</v>
      </c>
      <c r="B186" s="2">
        <v>17</v>
      </c>
      <c r="C186" s="2" t="s">
        <v>20</v>
      </c>
      <c r="D186" s="2">
        <v>9</v>
      </c>
      <c r="E186" s="1" t="s">
        <v>11</v>
      </c>
      <c r="F186">
        <v>0.22541298000000001</v>
      </c>
      <c r="G186">
        <v>-1038392.9014269999</v>
      </c>
      <c r="H186">
        <v>36.396576999919397</v>
      </c>
      <c r="I186" s="1">
        <v>0</v>
      </c>
      <c r="J186" t="s">
        <v>49</v>
      </c>
      <c r="L186" s="4">
        <f t="shared" si="45"/>
        <v>-0.22541298000000001</v>
      </c>
      <c r="M186" s="6">
        <f t="shared" si="46"/>
        <v>1038392.9014269999</v>
      </c>
      <c r="N186" s="5">
        <f t="shared" si="47"/>
        <v>36.396576999919397</v>
      </c>
      <c r="O186" s="1">
        <f t="shared" si="48"/>
        <v>0</v>
      </c>
      <c r="P186" t="str">
        <f t="shared" si="49"/>
        <v>wrong direction</v>
      </c>
    </row>
    <row r="187" spans="1:16" x14ac:dyDescent="0.75">
      <c r="A187" s="2">
        <f>A186+1</f>
        <v>11</v>
      </c>
      <c r="B187" s="2">
        <v>18</v>
      </c>
      <c r="C187" s="2" t="s">
        <v>0</v>
      </c>
    </row>
    <row r="188" spans="1:16" x14ac:dyDescent="0.75">
      <c r="A188" s="2">
        <f>A187+1</f>
        <v>12</v>
      </c>
      <c r="B188" s="2">
        <v>19</v>
      </c>
      <c r="C188" s="2" t="s">
        <v>19</v>
      </c>
    </row>
    <row r="189" spans="1:16" x14ac:dyDescent="0.75">
      <c r="A189" s="2">
        <v>11</v>
      </c>
      <c r="B189" s="2">
        <v>1</v>
      </c>
      <c r="C189" s="2" t="s">
        <v>21</v>
      </c>
      <c r="E189" t="s">
        <v>39</v>
      </c>
      <c r="F189" t="s">
        <v>21</v>
      </c>
      <c r="L189" t="str">
        <f>F189</f>
        <v>MCAE_nonlecture</v>
      </c>
    </row>
    <row r="190" spans="1:16" x14ac:dyDescent="0.75">
      <c r="A190" s="2">
        <v>11</v>
      </c>
      <c r="B190" s="2">
        <v>2</v>
      </c>
      <c r="C190" s="2" t="s">
        <v>21</v>
      </c>
    </row>
    <row r="191" spans="1:16" x14ac:dyDescent="0.75">
      <c r="A191" s="2">
        <v>11</v>
      </c>
      <c r="B191" s="2">
        <v>3</v>
      </c>
      <c r="C191" s="2" t="s">
        <v>21</v>
      </c>
      <c r="E191" t="s">
        <v>40</v>
      </c>
      <c r="F191">
        <v>-644935.96614499995</v>
      </c>
      <c r="L191" s="6">
        <f>-F191</f>
        <v>644935.96614499995</v>
      </c>
    </row>
    <row r="192" spans="1:16" x14ac:dyDescent="0.75">
      <c r="A192" s="2">
        <v>11</v>
      </c>
      <c r="B192" s="2">
        <v>4</v>
      </c>
      <c r="C192" s="2" t="s">
        <v>21</v>
      </c>
      <c r="E192" t="s">
        <v>41</v>
      </c>
      <c r="F192">
        <v>-645207.97810900002</v>
      </c>
      <c r="L192" s="6">
        <f>-F192</f>
        <v>645207.97810900002</v>
      </c>
    </row>
    <row r="193" spans="1:16" x14ac:dyDescent="0.75">
      <c r="A193" s="2">
        <v>11</v>
      </c>
      <c r="B193" s="2">
        <v>5</v>
      </c>
      <c r="C193" s="2" t="s">
        <v>21</v>
      </c>
      <c r="E193" t="s">
        <v>42</v>
      </c>
      <c r="F193">
        <v>272.01196400006302</v>
      </c>
      <c r="G193" t="s">
        <v>45</v>
      </c>
      <c r="H193" s="1">
        <v>2.1267783572199999E-111</v>
      </c>
      <c r="L193" s="5">
        <f>F193</f>
        <v>272.01196400006302</v>
      </c>
      <c r="M193" t="str">
        <f>G193</f>
        <v>p</v>
      </c>
      <c r="N193" s="1">
        <f>H193</f>
        <v>2.1267783572199999E-111</v>
      </c>
    </row>
    <row r="194" spans="1:16" x14ac:dyDescent="0.75">
      <c r="A194" s="2">
        <v>11</v>
      </c>
      <c r="B194" s="2">
        <v>6</v>
      </c>
      <c r="C194" s="2" t="s">
        <v>21</v>
      </c>
    </row>
    <row r="195" spans="1:16" x14ac:dyDescent="0.75">
      <c r="A195" s="2">
        <v>11</v>
      </c>
      <c r="B195" s="2">
        <v>7</v>
      </c>
      <c r="C195" s="2" t="s">
        <v>21</v>
      </c>
    </row>
    <row r="196" spans="1:16" x14ac:dyDescent="0.75">
      <c r="A196" s="2">
        <v>11</v>
      </c>
      <c r="B196" s="2">
        <v>8</v>
      </c>
      <c r="C196" s="2" t="s">
        <v>21</v>
      </c>
      <c r="E196" t="s">
        <v>43</v>
      </c>
      <c r="F196" t="s">
        <v>1</v>
      </c>
      <c r="G196" t="s">
        <v>44</v>
      </c>
      <c r="H196" t="s">
        <v>2</v>
      </c>
      <c r="I196" t="s">
        <v>45</v>
      </c>
      <c r="J196" t="s">
        <v>37</v>
      </c>
      <c r="L196" t="str">
        <f>F196</f>
        <v>Weight</v>
      </c>
      <c r="M196" t="str">
        <f>G196</f>
        <v>Log likelihood without it</v>
      </c>
      <c r="N196" t="str">
        <f>H196</f>
        <v>Difference</v>
      </c>
      <c r="O196" t="str">
        <f>I196</f>
        <v>p</v>
      </c>
      <c r="P196" t="s">
        <v>37</v>
      </c>
    </row>
    <row r="197" spans="1:16" x14ac:dyDescent="0.75">
      <c r="A197" s="2">
        <v>11</v>
      </c>
      <c r="B197" s="2">
        <v>9</v>
      </c>
      <c r="C197" s="2" t="s">
        <v>21</v>
      </c>
      <c r="D197" s="2">
        <v>3</v>
      </c>
      <c r="E197" t="s">
        <v>3</v>
      </c>
      <c r="F197" s="1">
        <v>7.9175410500000001E-2</v>
      </c>
      <c r="G197">
        <v>-644944.92553699994</v>
      </c>
      <c r="H197">
        <v>8.9593919999897391</v>
      </c>
      <c r="I197" s="1">
        <v>2.0000000000000002E-5</v>
      </c>
      <c r="J197" t="s">
        <v>49</v>
      </c>
      <c r="L197" s="4">
        <f t="shared" ref="L197:L205" si="50">-F197</f>
        <v>-7.9175410500000001E-2</v>
      </c>
      <c r="M197" s="6">
        <f t="shared" ref="M197:M205" si="51">-G197</f>
        <v>644944.92553699994</v>
      </c>
      <c r="N197" s="5">
        <f t="shared" ref="N197:N205" si="52">H197</f>
        <v>8.9593919999897391</v>
      </c>
      <c r="O197" s="1">
        <f t="shared" ref="O197:O205" si="53">I197</f>
        <v>2.0000000000000002E-5</v>
      </c>
      <c r="P197" t="str">
        <f t="shared" ref="P197:P205" si="54">IF(L197&lt;0, "wrong direction", "")</f>
        <v>wrong direction</v>
      </c>
    </row>
    <row r="198" spans="1:16" x14ac:dyDescent="0.75">
      <c r="A198" s="2">
        <v>11</v>
      </c>
      <c r="B198" s="2">
        <v>10</v>
      </c>
      <c r="C198" s="2" t="s">
        <v>21</v>
      </c>
      <c r="D198" s="2">
        <v>4</v>
      </c>
      <c r="E198" t="s">
        <v>4</v>
      </c>
      <c r="F198" s="1">
        <v>0.108933685</v>
      </c>
      <c r="G198">
        <v>-644945.18632900005</v>
      </c>
      <c r="H198">
        <v>9.2201840000925497</v>
      </c>
      <c r="I198" s="1">
        <v>2.0000000000000002E-5</v>
      </c>
      <c r="J198" t="s">
        <v>49</v>
      </c>
      <c r="L198" s="4">
        <f t="shared" si="50"/>
        <v>-0.108933685</v>
      </c>
      <c r="M198" s="6">
        <f t="shared" si="51"/>
        <v>644945.18632900005</v>
      </c>
      <c r="N198" s="5">
        <f t="shared" si="52"/>
        <v>9.2201840000925497</v>
      </c>
      <c r="O198" s="1">
        <f t="shared" si="53"/>
        <v>2.0000000000000002E-5</v>
      </c>
      <c r="P198" t="str">
        <f t="shared" si="54"/>
        <v>wrong direction</v>
      </c>
    </row>
    <row r="199" spans="1:16" x14ac:dyDescent="0.75">
      <c r="A199" s="2">
        <v>11</v>
      </c>
      <c r="B199" s="2">
        <v>11</v>
      </c>
      <c r="C199" s="2" t="s">
        <v>21</v>
      </c>
      <c r="D199" s="2">
        <v>6</v>
      </c>
      <c r="E199" t="s">
        <v>5</v>
      </c>
      <c r="F199" s="1">
        <v>-2.13612361E-2</v>
      </c>
      <c r="G199">
        <v>-644938.41434799996</v>
      </c>
      <c r="H199">
        <v>2.4482030000071902</v>
      </c>
      <c r="I199">
        <v>2.691E-2</v>
      </c>
      <c r="J199" t="s">
        <v>48</v>
      </c>
      <c r="L199" s="4">
        <f t="shared" si="50"/>
        <v>2.13612361E-2</v>
      </c>
      <c r="M199" s="6">
        <f t="shared" si="51"/>
        <v>644938.41434799996</v>
      </c>
      <c r="N199" s="5">
        <f t="shared" si="52"/>
        <v>2.4482030000071902</v>
      </c>
      <c r="O199" s="1">
        <f t="shared" si="53"/>
        <v>2.691E-2</v>
      </c>
      <c r="P199" t="str">
        <f t="shared" si="54"/>
        <v/>
      </c>
    </row>
    <row r="200" spans="1:16" x14ac:dyDescent="0.75">
      <c r="A200" s="2">
        <v>11</v>
      </c>
      <c r="B200" s="2">
        <v>12</v>
      </c>
      <c r="C200" s="2" t="s">
        <v>21</v>
      </c>
      <c r="D200" s="2">
        <v>1</v>
      </c>
      <c r="E200" t="s">
        <v>6</v>
      </c>
      <c r="F200" s="1">
        <v>5.8806356099999997E-3</v>
      </c>
      <c r="G200">
        <v>-644936.03385300003</v>
      </c>
      <c r="H200">
        <v>6.7708000075071995E-2</v>
      </c>
      <c r="I200">
        <v>0.71287999999999996</v>
      </c>
      <c r="J200" t="s">
        <v>49</v>
      </c>
      <c r="L200" s="4">
        <f t="shared" si="50"/>
        <v>-5.8806356099999997E-3</v>
      </c>
      <c r="M200" s="6">
        <f t="shared" si="51"/>
        <v>644936.03385300003</v>
      </c>
      <c r="N200" s="5">
        <f t="shared" si="52"/>
        <v>6.7708000075071995E-2</v>
      </c>
      <c r="O200" s="1">
        <f t="shared" si="53"/>
        <v>0.71287999999999996</v>
      </c>
      <c r="P200" t="str">
        <f t="shared" si="54"/>
        <v>wrong direction</v>
      </c>
    </row>
    <row r="201" spans="1:16" x14ac:dyDescent="0.75">
      <c r="A201" s="2">
        <v>11</v>
      </c>
      <c r="B201" s="2">
        <v>13</v>
      </c>
      <c r="C201" s="2" t="s">
        <v>21</v>
      </c>
      <c r="D201" s="2">
        <v>5</v>
      </c>
      <c r="E201" s="1" t="s">
        <v>7</v>
      </c>
      <c r="F201" s="1">
        <v>1.55623691E-4</v>
      </c>
      <c r="G201">
        <v>-644935.96616199997</v>
      </c>
      <c r="H201" s="1">
        <v>1.70000130310654E-5</v>
      </c>
      <c r="I201">
        <v>0.99534999999999996</v>
      </c>
      <c r="J201" t="s">
        <v>49</v>
      </c>
      <c r="L201" s="4">
        <f t="shared" si="50"/>
        <v>-1.55623691E-4</v>
      </c>
      <c r="M201" s="6">
        <f t="shared" si="51"/>
        <v>644935.96616199997</v>
      </c>
      <c r="N201" s="5">
        <f t="shared" si="52"/>
        <v>1.70000130310654E-5</v>
      </c>
      <c r="O201" s="1">
        <f t="shared" si="53"/>
        <v>0.99534999999999996</v>
      </c>
      <c r="P201" t="str">
        <f t="shared" si="54"/>
        <v>wrong direction</v>
      </c>
    </row>
    <row r="202" spans="1:16" x14ac:dyDescent="0.75">
      <c r="A202" s="2">
        <v>11</v>
      </c>
      <c r="B202" s="2">
        <v>14</v>
      </c>
      <c r="C202" s="2" t="s">
        <v>21</v>
      </c>
      <c r="D202" s="2">
        <v>7</v>
      </c>
      <c r="E202" s="1" t="s">
        <v>8</v>
      </c>
      <c r="F202" s="1">
        <v>0.134297207</v>
      </c>
      <c r="G202">
        <v>-644957.06062</v>
      </c>
      <c r="H202">
        <v>21.094475000048899</v>
      </c>
      <c r="I202">
        <v>0</v>
      </c>
      <c r="J202" t="s">
        <v>49</v>
      </c>
      <c r="L202" s="4">
        <f t="shared" si="50"/>
        <v>-0.134297207</v>
      </c>
      <c r="M202" s="6">
        <f t="shared" si="51"/>
        <v>644957.06062</v>
      </c>
      <c r="N202" s="5">
        <f t="shared" si="52"/>
        <v>21.094475000048899</v>
      </c>
      <c r="O202" s="1">
        <f t="shared" si="53"/>
        <v>0</v>
      </c>
      <c r="P202" t="str">
        <f t="shared" si="54"/>
        <v>wrong direction</v>
      </c>
    </row>
    <row r="203" spans="1:16" x14ac:dyDescent="0.75">
      <c r="A203" s="2">
        <v>11</v>
      </c>
      <c r="B203" s="2">
        <v>15</v>
      </c>
      <c r="C203" s="2" t="s">
        <v>21</v>
      </c>
      <c r="D203" s="2">
        <v>2</v>
      </c>
      <c r="E203" s="1" t="s">
        <v>9</v>
      </c>
      <c r="F203" s="1">
        <v>0.68933076199999999</v>
      </c>
      <c r="G203">
        <v>-645089.43767599994</v>
      </c>
      <c r="H203">
        <v>153.471530999988</v>
      </c>
      <c r="I203">
        <v>0</v>
      </c>
      <c r="J203" t="s">
        <v>49</v>
      </c>
      <c r="L203" s="4">
        <f t="shared" si="50"/>
        <v>-0.68933076199999999</v>
      </c>
      <c r="M203" s="6">
        <f t="shared" si="51"/>
        <v>645089.43767599994</v>
      </c>
      <c r="N203" s="5">
        <f t="shared" si="52"/>
        <v>153.471530999988</v>
      </c>
      <c r="O203" s="1">
        <f t="shared" si="53"/>
        <v>0</v>
      </c>
      <c r="P203" t="str">
        <f t="shared" si="54"/>
        <v>wrong direction</v>
      </c>
    </row>
    <row r="204" spans="1:16" x14ac:dyDescent="0.75">
      <c r="A204" s="2">
        <v>11</v>
      </c>
      <c r="B204" s="2">
        <v>16</v>
      </c>
      <c r="C204" s="2" t="s">
        <v>21</v>
      </c>
      <c r="D204" s="2">
        <v>8</v>
      </c>
      <c r="E204" s="1" t="s">
        <v>10</v>
      </c>
      <c r="F204" s="1">
        <v>0.13514778799999999</v>
      </c>
      <c r="G204">
        <v>-644940.94579899998</v>
      </c>
      <c r="H204">
        <v>4.9796540000243104</v>
      </c>
      <c r="I204">
        <v>1.6000000000000001E-3</v>
      </c>
      <c r="J204" t="s">
        <v>49</v>
      </c>
      <c r="L204" s="4">
        <f t="shared" si="50"/>
        <v>-0.13514778799999999</v>
      </c>
      <c r="M204" s="6">
        <f t="shared" si="51"/>
        <v>644940.94579899998</v>
      </c>
      <c r="N204" s="5">
        <f t="shared" si="52"/>
        <v>4.9796540000243104</v>
      </c>
      <c r="O204" s="1">
        <f t="shared" si="53"/>
        <v>1.6000000000000001E-3</v>
      </c>
      <c r="P204" t="str">
        <f t="shared" si="54"/>
        <v>wrong direction</v>
      </c>
    </row>
    <row r="205" spans="1:16" x14ac:dyDescent="0.75">
      <c r="A205" s="2">
        <v>11</v>
      </c>
      <c r="B205" s="2">
        <v>17</v>
      </c>
      <c r="C205" s="2" t="s">
        <v>21</v>
      </c>
      <c r="D205" s="2">
        <v>9</v>
      </c>
      <c r="E205" s="1" t="s">
        <v>11</v>
      </c>
      <c r="F205" s="1">
        <v>0.21522115</v>
      </c>
      <c r="G205">
        <v>-644956.12604899995</v>
      </c>
      <c r="H205">
        <v>20.159904000000001</v>
      </c>
      <c r="I205">
        <v>0</v>
      </c>
      <c r="J205" t="s">
        <v>49</v>
      </c>
      <c r="L205" s="4">
        <f t="shared" si="50"/>
        <v>-0.21522115</v>
      </c>
      <c r="M205" s="6">
        <f t="shared" si="51"/>
        <v>644956.12604899995</v>
      </c>
      <c r="N205" s="5">
        <f t="shared" si="52"/>
        <v>20.159904000000001</v>
      </c>
      <c r="O205" s="1">
        <f t="shared" si="53"/>
        <v>0</v>
      </c>
      <c r="P205" t="str">
        <f t="shared" si="54"/>
        <v>wrong direction</v>
      </c>
    </row>
    <row r="206" spans="1:16" x14ac:dyDescent="0.75">
      <c r="A206" s="2">
        <f>A205+1</f>
        <v>12</v>
      </c>
      <c r="B206" s="2">
        <v>18</v>
      </c>
      <c r="C206" s="2" t="s">
        <v>20</v>
      </c>
    </row>
    <row r="207" spans="1:16" x14ac:dyDescent="0.75">
      <c r="A207" s="2">
        <f>A206+1</f>
        <v>13</v>
      </c>
      <c r="B207" s="2">
        <v>19</v>
      </c>
      <c r="C207" s="2" t="s">
        <v>0</v>
      </c>
    </row>
    <row r="208" spans="1:16" x14ac:dyDescent="0.75">
      <c r="A208" s="2">
        <v>12</v>
      </c>
      <c r="B208" s="2">
        <v>1</v>
      </c>
      <c r="C208" s="2" t="s">
        <v>22</v>
      </c>
      <c r="E208" t="s">
        <v>39</v>
      </c>
      <c r="F208" t="s">
        <v>22</v>
      </c>
      <c r="L208" t="str">
        <f>F208</f>
        <v>NPRFreshAirCorpus</v>
      </c>
    </row>
    <row r="209" spans="1:16" x14ac:dyDescent="0.75">
      <c r="A209" s="2">
        <v>12</v>
      </c>
      <c r="B209" s="2">
        <v>2</v>
      </c>
      <c r="C209" s="2" t="s">
        <v>22</v>
      </c>
    </row>
    <row r="210" spans="1:16" x14ac:dyDescent="0.75">
      <c r="A210" s="2">
        <v>12</v>
      </c>
      <c r="B210" s="2">
        <v>3</v>
      </c>
      <c r="C210" s="2" t="s">
        <v>22</v>
      </c>
      <c r="E210" t="s">
        <v>40</v>
      </c>
      <c r="F210">
        <v>-733455.84818700003</v>
      </c>
      <c r="L210" s="6">
        <f>-F210</f>
        <v>733455.84818700003</v>
      </c>
    </row>
    <row r="211" spans="1:16" x14ac:dyDescent="0.75">
      <c r="A211" s="2">
        <v>12</v>
      </c>
      <c r="B211" s="2">
        <v>4</v>
      </c>
      <c r="C211" s="2" t="s">
        <v>22</v>
      </c>
      <c r="E211" t="s">
        <v>41</v>
      </c>
      <c r="F211">
        <v>-733853.53558499995</v>
      </c>
      <c r="L211" s="6">
        <f>-F211</f>
        <v>733853.53558499995</v>
      </c>
    </row>
    <row r="212" spans="1:16" x14ac:dyDescent="0.75">
      <c r="A212" s="2">
        <v>12</v>
      </c>
      <c r="B212" s="2">
        <v>5</v>
      </c>
      <c r="C212" s="2" t="s">
        <v>22</v>
      </c>
      <c r="E212" t="s">
        <v>42</v>
      </c>
      <c r="F212">
        <v>397.68739799992102</v>
      </c>
      <c r="G212" t="s">
        <v>45</v>
      </c>
      <c r="H212" s="1">
        <v>2.10445205676E-165</v>
      </c>
      <c r="L212" s="5">
        <f>F212</f>
        <v>397.68739799992102</v>
      </c>
      <c r="M212" t="str">
        <f>G212</f>
        <v>p</v>
      </c>
      <c r="N212" s="1">
        <f>H212</f>
        <v>2.10445205676E-165</v>
      </c>
    </row>
    <row r="213" spans="1:16" x14ac:dyDescent="0.75">
      <c r="A213" s="2">
        <v>12</v>
      </c>
      <c r="B213" s="2">
        <v>6</v>
      </c>
      <c r="C213" s="2" t="s">
        <v>22</v>
      </c>
    </row>
    <row r="214" spans="1:16" x14ac:dyDescent="0.75">
      <c r="A214" s="2">
        <v>12</v>
      </c>
      <c r="B214" s="2">
        <v>7</v>
      </c>
      <c r="C214" s="2" t="s">
        <v>22</v>
      </c>
    </row>
    <row r="215" spans="1:16" x14ac:dyDescent="0.75">
      <c r="A215" s="2">
        <v>12</v>
      </c>
      <c r="B215" s="2">
        <v>8</v>
      </c>
      <c r="C215" s="2" t="s">
        <v>22</v>
      </c>
      <c r="E215" t="s">
        <v>43</v>
      </c>
      <c r="F215" t="s">
        <v>1</v>
      </c>
      <c r="G215" t="s">
        <v>44</v>
      </c>
      <c r="H215" t="s">
        <v>2</v>
      </c>
      <c r="I215" t="s">
        <v>45</v>
      </c>
      <c r="J215" t="s">
        <v>37</v>
      </c>
      <c r="L215" t="str">
        <f>F215</f>
        <v>Weight</v>
      </c>
      <c r="M215" t="str">
        <f>G215</f>
        <v>Log likelihood without it</v>
      </c>
      <c r="N215" t="str">
        <f>H215</f>
        <v>Difference</v>
      </c>
      <c r="O215" t="str">
        <f>I215</f>
        <v>p</v>
      </c>
      <c r="P215" t="s">
        <v>37</v>
      </c>
    </row>
    <row r="216" spans="1:16" x14ac:dyDescent="0.75">
      <c r="A216" s="2">
        <v>12</v>
      </c>
      <c r="B216" s="2">
        <v>9</v>
      </c>
      <c r="C216" s="2" t="s">
        <v>22</v>
      </c>
      <c r="D216" s="2">
        <v>3</v>
      </c>
      <c r="E216" t="s">
        <v>3</v>
      </c>
      <c r="F216">
        <v>8.8598670000000004E-2</v>
      </c>
      <c r="G216">
        <v>-733469.00236200006</v>
      </c>
      <c r="H216">
        <v>13.154175000032399</v>
      </c>
      <c r="I216">
        <v>0</v>
      </c>
      <c r="J216" t="s">
        <v>49</v>
      </c>
      <c r="L216" s="4">
        <f t="shared" ref="L216:L224" si="55">-F216</f>
        <v>-8.8598670000000004E-2</v>
      </c>
      <c r="M216" s="6">
        <f t="shared" ref="M216:M224" si="56">-G216</f>
        <v>733469.00236200006</v>
      </c>
      <c r="N216" s="5">
        <f t="shared" ref="N216:N224" si="57">H216</f>
        <v>13.154175000032399</v>
      </c>
      <c r="O216" s="1">
        <f t="shared" ref="O216:O224" si="58">I216</f>
        <v>0</v>
      </c>
      <c r="P216" t="str">
        <f t="shared" ref="P216:P224" si="59">IF(L216&lt;0, "wrong direction", "")</f>
        <v>wrong direction</v>
      </c>
    </row>
    <row r="217" spans="1:16" x14ac:dyDescent="0.75">
      <c r="A217" s="2">
        <v>12</v>
      </c>
      <c r="B217" s="2">
        <v>10</v>
      </c>
      <c r="C217" s="2" t="s">
        <v>22</v>
      </c>
      <c r="D217" s="2">
        <v>4</v>
      </c>
      <c r="E217" t="s">
        <v>4</v>
      </c>
      <c r="F217">
        <v>0.12065739</v>
      </c>
      <c r="G217">
        <v>-733468.34228900005</v>
      </c>
      <c r="H217">
        <v>12.494102000026</v>
      </c>
      <c r="I217">
        <v>0</v>
      </c>
      <c r="J217" t="s">
        <v>49</v>
      </c>
      <c r="L217" s="4">
        <f t="shared" si="55"/>
        <v>-0.12065739</v>
      </c>
      <c r="M217" s="6">
        <f t="shared" si="56"/>
        <v>733468.34228900005</v>
      </c>
      <c r="N217" s="5">
        <f t="shared" si="57"/>
        <v>12.494102000026</v>
      </c>
      <c r="O217" s="1">
        <f t="shared" si="58"/>
        <v>0</v>
      </c>
      <c r="P217" t="str">
        <f t="shared" si="59"/>
        <v>wrong direction</v>
      </c>
    </row>
    <row r="218" spans="1:16" x14ac:dyDescent="0.75">
      <c r="A218" s="2">
        <v>12</v>
      </c>
      <c r="B218" s="2">
        <v>11</v>
      </c>
      <c r="C218" s="2" t="s">
        <v>22</v>
      </c>
      <c r="D218" s="2">
        <v>6</v>
      </c>
      <c r="E218" t="s">
        <v>5</v>
      </c>
      <c r="F218">
        <v>-1.071947E-2</v>
      </c>
      <c r="G218">
        <v>-733456.485109</v>
      </c>
      <c r="H218">
        <v>0.63692199997603804</v>
      </c>
      <c r="I218">
        <v>0.25905</v>
      </c>
      <c r="J218" t="s">
        <v>48</v>
      </c>
      <c r="L218" s="4">
        <f t="shared" si="55"/>
        <v>1.071947E-2</v>
      </c>
      <c r="M218" s="6">
        <f t="shared" si="56"/>
        <v>733456.485109</v>
      </c>
      <c r="N218" s="5">
        <f t="shared" si="57"/>
        <v>0.63692199997603804</v>
      </c>
      <c r="O218" s="1">
        <f t="shared" si="58"/>
        <v>0.25905</v>
      </c>
      <c r="P218" t="str">
        <f t="shared" si="59"/>
        <v/>
      </c>
    </row>
    <row r="219" spans="1:16" x14ac:dyDescent="0.75">
      <c r="A219" s="2">
        <v>12</v>
      </c>
      <c r="B219" s="2">
        <v>12</v>
      </c>
      <c r="C219" s="2" t="s">
        <v>22</v>
      </c>
      <c r="D219" s="2">
        <v>1</v>
      </c>
      <c r="E219" t="s">
        <v>6</v>
      </c>
      <c r="F219">
        <v>0.10343424</v>
      </c>
      <c r="G219">
        <v>-733478.08345799998</v>
      </c>
      <c r="H219">
        <v>22.235270999954</v>
      </c>
      <c r="I219">
        <v>0</v>
      </c>
      <c r="J219" t="s">
        <v>49</v>
      </c>
      <c r="L219" s="4">
        <f t="shared" si="55"/>
        <v>-0.10343424</v>
      </c>
      <c r="M219" s="6">
        <f t="shared" si="56"/>
        <v>733478.08345799998</v>
      </c>
      <c r="N219" s="5">
        <f t="shared" si="57"/>
        <v>22.235270999954</v>
      </c>
      <c r="O219" s="1">
        <f t="shared" si="58"/>
        <v>0</v>
      </c>
      <c r="P219" t="str">
        <f t="shared" si="59"/>
        <v>wrong direction</v>
      </c>
    </row>
    <row r="220" spans="1:16" x14ac:dyDescent="0.75">
      <c r="A220" s="2">
        <v>12</v>
      </c>
      <c r="B220" s="2">
        <v>13</v>
      </c>
      <c r="C220" s="2" t="s">
        <v>22</v>
      </c>
      <c r="D220" s="2">
        <v>5</v>
      </c>
      <c r="E220" s="1" t="s">
        <v>7</v>
      </c>
      <c r="F220">
        <v>5.33473E-2</v>
      </c>
      <c r="G220">
        <v>-733458.03222199995</v>
      </c>
      <c r="H220">
        <v>2.1840349999256401</v>
      </c>
      <c r="I220">
        <v>3.662E-2</v>
      </c>
      <c r="J220" t="s">
        <v>49</v>
      </c>
      <c r="L220" s="4">
        <f t="shared" si="55"/>
        <v>-5.33473E-2</v>
      </c>
      <c r="M220" s="6">
        <f t="shared" si="56"/>
        <v>733458.03222199995</v>
      </c>
      <c r="N220" s="5">
        <f t="shared" si="57"/>
        <v>2.1840349999256401</v>
      </c>
      <c r="O220" s="1">
        <f t="shared" si="58"/>
        <v>3.662E-2</v>
      </c>
      <c r="P220" t="str">
        <f t="shared" si="59"/>
        <v>wrong direction</v>
      </c>
    </row>
    <row r="221" spans="1:16" x14ac:dyDescent="0.75">
      <c r="A221" s="2">
        <v>12</v>
      </c>
      <c r="B221" s="2">
        <v>14</v>
      </c>
      <c r="C221" s="2" t="s">
        <v>22</v>
      </c>
      <c r="D221" s="2">
        <v>7</v>
      </c>
      <c r="E221" s="1" t="s">
        <v>8</v>
      </c>
      <c r="F221">
        <v>0.1297151</v>
      </c>
      <c r="G221">
        <v>-733477.72736899997</v>
      </c>
      <c r="H221">
        <v>21.879181999945999</v>
      </c>
      <c r="I221">
        <v>0</v>
      </c>
      <c r="J221" t="s">
        <v>49</v>
      </c>
      <c r="L221" s="4">
        <f t="shared" si="55"/>
        <v>-0.1297151</v>
      </c>
      <c r="M221" s="6">
        <f t="shared" si="56"/>
        <v>733477.72736899997</v>
      </c>
      <c r="N221" s="5">
        <f t="shared" si="57"/>
        <v>21.879181999945999</v>
      </c>
      <c r="O221" s="1">
        <f t="shared" si="58"/>
        <v>0</v>
      </c>
      <c r="P221" t="str">
        <f t="shared" si="59"/>
        <v>wrong direction</v>
      </c>
    </row>
    <row r="222" spans="1:16" x14ac:dyDescent="0.75">
      <c r="A222" s="2">
        <v>12</v>
      </c>
      <c r="B222" s="2">
        <v>15</v>
      </c>
      <c r="C222" s="2" t="s">
        <v>22</v>
      </c>
      <c r="D222" s="2">
        <v>2</v>
      </c>
      <c r="E222" s="1" t="s">
        <v>9</v>
      </c>
      <c r="F222">
        <v>0.68432285999999998</v>
      </c>
      <c r="G222">
        <v>-733624.43679499999</v>
      </c>
      <c r="H222">
        <v>168.588607999961</v>
      </c>
      <c r="I222" s="1">
        <v>0</v>
      </c>
      <c r="J222" t="s">
        <v>49</v>
      </c>
      <c r="L222" s="4">
        <f t="shared" si="55"/>
        <v>-0.68432285999999998</v>
      </c>
      <c r="M222" s="6">
        <f t="shared" si="56"/>
        <v>733624.43679499999</v>
      </c>
      <c r="N222" s="5">
        <f t="shared" si="57"/>
        <v>168.588607999961</v>
      </c>
      <c r="O222" s="1">
        <f t="shared" si="58"/>
        <v>0</v>
      </c>
      <c r="P222" t="str">
        <f t="shared" si="59"/>
        <v>wrong direction</v>
      </c>
    </row>
    <row r="223" spans="1:16" x14ac:dyDescent="0.75">
      <c r="A223" s="2">
        <v>12</v>
      </c>
      <c r="B223" s="2">
        <v>16</v>
      </c>
      <c r="C223" s="2" t="s">
        <v>22</v>
      </c>
      <c r="D223" s="2">
        <v>8</v>
      </c>
      <c r="E223" s="1" t="s">
        <v>10</v>
      </c>
      <c r="F223">
        <v>0.16096445000000001</v>
      </c>
      <c r="G223">
        <v>-733464.43407600001</v>
      </c>
      <c r="H223">
        <v>8.5858889999799395</v>
      </c>
      <c r="I223" s="1">
        <v>3.0000000000000001E-5</v>
      </c>
      <c r="J223" t="s">
        <v>49</v>
      </c>
      <c r="L223" s="4">
        <f t="shared" si="55"/>
        <v>-0.16096445000000001</v>
      </c>
      <c r="M223" s="6">
        <f t="shared" si="56"/>
        <v>733464.43407600001</v>
      </c>
      <c r="N223" s="5">
        <f t="shared" si="57"/>
        <v>8.5858889999799395</v>
      </c>
      <c r="O223" s="1">
        <f t="shared" si="58"/>
        <v>3.0000000000000001E-5</v>
      </c>
      <c r="P223" t="str">
        <f t="shared" si="59"/>
        <v>wrong direction</v>
      </c>
    </row>
    <row r="224" spans="1:16" x14ac:dyDescent="0.75">
      <c r="A224" s="2">
        <v>12</v>
      </c>
      <c r="B224" s="2">
        <v>17</v>
      </c>
      <c r="C224" s="2" t="s">
        <v>22</v>
      </c>
      <c r="D224" s="2">
        <v>9</v>
      </c>
      <c r="E224" s="1" t="s">
        <v>11</v>
      </c>
      <c r="F224">
        <v>0.27983384</v>
      </c>
      <c r="G224">
        <v>-733490.901296</v>
      </c>
      <c r="H224">
        <v>35.0531089999713</v>
      </c>
      <c r="I224" s="1">
        <v>0</v>
      </c>
      <c r="J224" t="s">
        <v>49</v>
      </c>
      <c r="L224" s="4">
        <f t="shared" si="55"/>
        <v>-0.27983384</v>
      </c>
      <c r="M224" s="6">
        <f t="shared" si="56"/>
        <v>733490.901296</v>
      </c>
      <c r="N224" s="5">
        <f t="shared" si="57"/>
        <v>35.0531089999713</v>
      </c>
      <c r="O224" s="1">
        <f t="shared" si="58"/>
        <v>0</v>
      </c>
      <c r="P224" t="str">
        <f t="shared" si="59"/>
        <v>wrong direction</v>
      </c>
    </row>
    <row r="225" spans="1:16" x14ac:dyDescent="0.75">
      <c r="A225" s="2">
        <f>A224+1</f>
        <v>13</v>
      </c>
      <c r="B225" s="2">
        <v>18</v>
      </c>
      <c r="C225" s="2" t="s">
        <v>21</v>
      </c>
    </row>
    <row r="226" spans="1:16" x14ac:dyDescent="0.75">
      <c r="A226" s="2">
        <f>A225+1</f>
        <v>14</v>
      </c>
      <c r="B226" s="2">
        <v>19</v>
      </c>
      <c r="C226" s="2" t="s">
        <v>20</v>
      </c>
    </row>
    <row r="227" spans="1:16" x14ac:dyDescent="0.75">
      <c r="A227" s="2">
        <v>13</v>
      </c>
      <c r="B227" s="2">
        <v>1</v>
      </c>
      <c r="C227" s="2" t="s">
        <v>32</v>
      </c>
      <c r="E227" t="s">
        <v>39</v>
      </c>
      <c r="F227" t="s">
        <v>32</v>
      </c>
      <c r="L227" t="str">
        <f>F227</f>
        <v>FiveSpokenCorpora</v>
      </c>
    </row>
    <row r="228" spans="1:16" x14ac:dyDescent="0.75">
      <c r="A228" s="2">
        <v>13</v>
      </c>
      <c r="B228" s="2">
        <v>2</v>
      </c>
      <c r="C228" s="2" t="s">
        <v>32</v>
      </c>
    </row>
    <row r="229" spans="1:16" x14ac:dyDescent="0.75">
      <c r="A229" s="2">
        <v>13</v>
      </c>
      <c r="B229" s="2">
        <v>3</v>
      </c>
      <c r="C229" s="2" t="s">
        <v>32</v>
      </c>
      <c r="E229" t="s">
        <v>40</v>
      </c>
      <c r="F229">
        <v>-943646.93106099998</v>
      </c>
      <c r="L229" s="6">
        <f>-F229</f>
        <v>943646.93106099998</v>
      </c>
    </row>
    <row r="230" spans="1:16" x14ac:dyDescent="0.75">
      <c r="A230" s="2">
        <v>13</v>
      </c>
      <c r="B230" s="2">
        <v>4</v>
      </c>
      <c r="C230" s="2" t="s">
        <v>32</v>
      </c>
      <c r="E230" t="s">
        <v>41</v>
      </c>
      <c r="F230">
        <v>-943999.39283100003</v>
      </c>
      <c r="L230" s="6">
        <f>-F230</f>
        <v>943999.39283100003</v>
      </c>
    </row>
    <row r="231" spans="1:16" x14ac:dyDescent="0.75">
      <c r="A231" s="2">
        <v>13</v>
      </c>
      <c r="B231" s="2">
        <v>5</v>
      </c>
      <c r="C231" s="2" t="s">
        <v>32</v>
      </c>
      <c r="E231" t="s">
        <v>42</v>
      </c>
      <c r="F231">
        <v>352.46177000005201</v>
      </c>
      <c r="G231" t="s">
        <v>45</v>
      </c>
      <c r="H231" s="1">
        <v>6.0446028703699997E-146</v>
      </c>
      <c r="L231" s="5">
        <f>F231</f>
        <v>352.46177000005201</v>
      </c>
      <c r="M231" t="str">
        <f>G231</f>
        <v>p</v>
      </c>
      <c r="N231" s="1">
        <f>H231</f>
        <v>6.0446028703699997E-146</v>
      </c>
    </row>
    <row r="232" spans="1:16" x14ac:dyDescent="0.75">
      <c r="A232" s="2">
        <v>13</v>
      </c>
      <c r="B232" s="2">
        <v>6</v>
      </c>
      <c r="C232" s="2" t="s">
        <v>32</v>
      </c>
    </row>
    <row r="233" spans="1:16" x14ac:dyDescent="0.75">
      <c r="A233" s="2">
        <v>13</v>
      </c>
      <c r="B233" s="2">
        <v>7</v>
      </c>
      <c r="C233" s="2" t="s">
        <v>32</v>
      </c>
    </row>
    <row r="234" spans="1:16" x14ac:dyDescent="0.75">
      <c r="A234" s="2">
        <v>13</v>
      </c>
      <c r="B234" s="2">
        <v>8</v>
      </c>
      <c r="C234" s="2" t="s">
        <v>32</v>
      </c>
      <c r="E234" t="s">
        <v>43</v>
      </c>
      <c r="F234" t="s">
        <v>1</v>
      </c>
      <c r="G234" t="s">
        <v>44</v>
      </c>
      <c r="H234" t="s">
        <v>2</v>
      </c>
      <c r="I234" t="s">
        <v>45</v>
      </c>
      <c r="J234" t="s">
        <v>37</v>
      </c>
      <c r="L234" t="str">
        <f>F234</f>
        <v>Weight</v>
      </c>
      <c r="M234" t="str">
        <f>G234</f>
        <v>Log likelihood without it</v>
      </c>
      <c r="N234" t="str">
        <f>H234</f>
        <v>Difference</v>
      </c>
      <c r="O234" t="str">
        <f>I234</f>
        <v>p</v>
      </c>
      <c r="P234" t="s">
        <v>37</v>
      </c>
    </row>
    <row r="235" spans="1:16" x14ac:dyDescent="0.75">
      <c r="A235" s="2">
        <v>13</v>
      </c>
      <c r="B235" s="2">
        <v>9</v>
      </c>
      <c r="C235" s="2" t="s">
        <v>32</v>
      </c>
      <c r="D235" s="2">
        <v>3</v>
      </c>
      <c r="E235" t="s">
        <v>3</v>
      </c>
      <c r="F235" s="1">
        <v>8.4619522799999999E-2</v>
      </c>
      <c r="G235">
        <v>-943662.18666699994</v>
      </c>
      <c r="H235">
        <v>15.2556059999624</v>
      </c>
      <c r="I235">
        <v>0</v>
      </c>
      <c r="J235" t="s">
        <v>49</v>
      </c>
      <c r="L235" s="4">
        <f t="shared" ref="L235:L243" si="60">-F235</f>
        <v>-8.4619522799999999E-2</v>
      </c>
      <c r="M235" s="6">
        <f t="shared" ref="M235:M243" si="61">-G235</f>
        <v>943662.18666699994</v>
      </c>
      <c r="N235" s="5">
        <f t="shared" ref="N235:N243" si="62">H235</f>
        <v>15.2556059999624</v>
      </c>
      <c r="O235" s="1">
        <f t="shared" ref="O235:O243" si="63">I235</f>
        <v>0</v>
      </c>
      <c r="P235" t="str">
        <f t="shared" ref="P235:P243" si="64">IF(L235&lt;0, "wrong direction", "")</f>
        <v>wrong direction</v>
      </c>
    </row>
    <row r="236" spans="1:16" x14ac:dyDescent="0.75">
      <c r="A236" s="2">
        <v>13</v>
      </c>
      <c r="B236" s="2">
        <v>10</v>
      </c>
      <c r="C236" s="2" t="s">
        <v>32</v>
      </c>
      <c r="D236" s="2">
        <v>4</v>
      </c>
      <c r="E236" t="s">
        <v>4</v>
      </c>
      <c r="F236" s="1">
        <v>0.113191228</v>
      </c>
      <c r="G236">
        <v>-943661.33741299994</v>
      </c>
      <c r="H236">
        <v>14.4063519999617</v>
      </c>
      <c r="I236">
        <v>0</v>
      </c>
      <c r="J236" t="s">
        <v>49</v>
      </c>
      <c r="L236" s="4">
        <f t="shared" si="60"/>
        <v>-0.113191228</v>
      </c>
      <c r="M236" s="6">
        <f t="shared" si="61"/>
        <v>943661.33741299994</v>
      </c>
      <c r="N236" s="5">
        <f t="shared" si="62"/>
        <v>14.4063519999617</v>
      </c>
      <c r="O236" s="1">
        <f t="shared" si="63"/>
        <v>0</v>
      </c>
      <c r="P236" t="str">
        <f t="shared" si="64"/>
        <v>wrong direction</v>
      </c>
    </row>
    <row r="237" spans="1:16" x14ac:dyDescent="0.75">
      <c r="A237" s="2">
        <v>13</v>
      </c>
      <c r="B237" s="2">
        <v>11</v>
      </c>
      <c r="C237" s="2" t="s">
        <v>32</v>
      </c>
      <c r="D237" s="2">
        <v>6</v>
      </c>
      <c r="E237" t="s">
        <v>5</v>
      </c>
      <c r="F237" s="1">
        <v>-9.7761611100000007E-3</v>
      </c>
      <c r="G237">
        <v>-943647.64720100001</v>
      </c>
      <c r="H237">
        <v>0.716140000033192</v>
      </c>
      <c r="I237">
        <v>0.23139000000000001</v>
      </c>
      <c r="J237" t="s">
        <v>48</v>
      </c>
      <c r="L237" s="4">
        <f t="shared" si="60"/>
        <v>9.7761611100000007E-3</v>
      </c>
      <c r="M237" s="6">
        <f t="shared" si="61"/>
        <v>943647.64720100001</v>
      </c>
      <c r="N237" s="5">
        <f t="shared" si="62"/>
        <v>0.716140000033192</v>
      </c>
      <c r="O237" s="1">
        <f t="shared" si="63"/>
        <v>0.23139000000000001</v>
      </c>
      <c r="P237" t="str">
        <f t="shared" si="64"/>
        <v/>
      </c>
    </row>
    <row r="238" spans="1:16" x14ac:dyDescent="0.75">
      <c r="A238" s="2">
        <v>13</v>
      </c>
      <c r="B238" s="2">
        <v>12</v>
      </c>
      <c r="C238" s="2" t="s">
        <v>32</v>
      </c>
      <c r="D238" s="2">
        <v>1</v>
      </c>
      <c r="E238" t="s">
        <v>6</v>
      </c>
      <c r="F238" s="1">
        <v>-2.9227282E-2</v>
      </c>
      <c r="G238">
        <v>-943649.27844100003</v>
      </c>
      <c r="H238">
        <v>2.3473800000501699</v>
      </c>
      <c r="I238">
        <v>3.0249999999999999E-2</v>
      </c>
      <c r="J238" t="s">
        <v>48</v>
      </c>
      <c r="L238" s="4">
        <f t="shared" si="60"/>
        <v>2.9227282E-2</v>
      </c>
      <c r="M238" s="6">
        <f t="shared" si="61"/>
        <v>943649.27844100003</v>
      </c>
      <c r="N238" s="5">
        <f t="shared" si="62"/>
        <v>2.3473800000501699</v>
      </c>
      <c r="O238" s="1">
        <f t="shared" si="63"/>
        <v>3.0249999999999999E-2</v>
      </c>
      <c r="P238" t="str">
        <f t="shared" si="64"/>
        <v/>
      </c>
    </row>
    <row r="239" spans="1:16" x14ac:dyDescent="0.75">
      <c r="A239" s="2">
        <v>13</v>
      </c>
      <c r="B239" s="2">
        <v>13</v>
      </c>
      <c r="C239" s="2" t="s">
        <v>32</v>
      </c>
      <c r="D239" s="2">
        <v>5</v>
      </c>
      <c r="E239" s="1" t="s">
        <v>7</v>
      </c>
      <c r="F239" s="1">
        <v>1.10800573E-2</v>
      </c>
      <c r="G239">
        <v>-943647.058494</v>
      </c>
      <c r="H239">
        <v>0.127433000016026</v>
      </c>
      <c r="I239">
        <v>0.61367000000000005</v>
      </c>
      <c r="J239" t="s">
        <v>49</v>
      </c>
      <c r="L239" s="4">
        <f t="shared" si="60"/>
        <v>-1.10800573E-2</v>
      </c>
      <c r="M239" s="6">
        <f t="shared" si="61"/>
        <v>943647.058494</v>
      </c>
      <c r="N239" s="5">
        <f t="shared" si="62"/>
        <v>0.127433000016026</v>
      </c>
      <c r="O239" s="1">
        <f t="shared" si="63"/>
        <v>0.61367000000000005</v>
      </c>
      <c r="P239" t="str">
        <f t="shared" si="64"/>
        <v>wrong direction</v>
      </c>
    </row>
    <row r="240" spans="1:16" x14ac:dyDescent="0.75">
      <c r="A240" s="2">
        <v>13</v>
      </c>
      <c r="B240" s="2">
        <v>14</v>
      </c>
      <c r="C240" s="2" t="s">
        <v>32</v>
      </c>
      <c r="D240" s="2">
        <v>7</v>
      </c>
      <c r="E240" s="1" t="s">
        <v>8</v>
      </c>
      <c r="F240" s="1">
        <v>0.14074292499999999</v>
      </c>
      <c r="G240">
        <v>-943678.69510400004</v>
      </c>
      <c r="H240">
        <v>31.764043000061001</v>
      </c>
      <c r="I240" s="1">
        <v>0</v>
      </c>
      <c r="J240" t="s">
        <v>49</v>
      </c>
      <c r="L240" s="4">
        <f t="shared" si="60"/>
        <v>-0.14074292499999999</v>
      </c>
      <c r="M240" s="6">
        <f t="shared" si="61"/>
        <v>943678.69510400004</v>
      </c>
      <c r="N240" s="5">
        <f t="shared" si="62"/>
        <v>31.764043000061001</v>
      </c>
      <c r="O240" s="1">
        <f t="shared" si="63"/>
        <v>0</v>
      </c>
      <c r="P240" t="str">
        <f t="shared" si="64"/>
        <v>wrong direction</v>
      </c>
    </row>
    <row r="241" spans="1:16" x14ac:dyDescent="0.75">
      <c r="A241" s="2">
        <v>13</v>
      </c>
      <c r="B241" s="2">
        <v>15</v>
      </c>
      <c r="C241" s="2" t="s">
        <v>32</v>
      </c>
      <c r="D241" s="2">
        <v>2</v>
      </c>
      <c r="E241" s="1" t="s">
        <v>9</v>
      </c>
      <c r="F241" s="1">
        <v>0.58926424300000002</v>
      </c>
      <c r="G241">
        <v>-943828.49314799998</v>
      </c>
      <c r="H241">
        <v>181.562086999998</v>
      </c>
      <c r="I241" s="1">
        <v>0</v>
      </c>
      <c r="J241" t="s">
        <v>49</v>
      </c>
      <c r="L241" s="4">
        <f t="shared" si="60"/>
        <v>-0.58926424300000002</v>
      </c>
      <c r="M241" s="6">
        <f t="shared" si="61"/>
        <v>943828.49314799998</v>
      </c>
      <c r="N241" s="5">
        <f t="shared" si="62"/>
        <v>181.562086999998</v>
      </c>
      <c r="O241" s="1">
        <f t="shared" si="63"/>
        <v>0</v>
      </c>
      <c r="P241" t="str">
        <f t="shared" si="64"/>
        <v>wrong direction</v>
      </c>
    </row>
    <row r="242" spans="1:16" x14ac:dyDescent="0.75">
      <c r="A242" s="2">
        <v>13</v>
      </c>
      <c r="B242" s="2">
        <v>16</v>
      </c>
      <c r="C242" s="2" t="s">
        <v>32</v>
      </c>
      <c r="D242" s="2">
        <v>8</v>
      </c>
      <c r="E242" s="1" t="s">
        <v>10</v>
      </c>
      <c r="F242" s="1">
        <v>0.13080781699999999</v>
      </c>
      <c r="G242">
        <v>-943654.11367500003</v>
      </c>
      <c r="H242">
        <v>7.1826140000484804</v>
      </c>
      <c r="I242">
        <v>1.4999999999999999E-4</v>
      </c>
      <c r="J242" t="s">
        <v>49</v>
      </c>
      <c r="L242" s="4">
        <f t="shared" si="60"/>
        <v>-0.13080781699999999</v>
      </c>
      <c r="M242" s="6">
        <f t="shared" si="61"/>
        <v>943654.11367500003</v>
      </c>
      <c r="N242" s="5">
        <f t="shared" si="62"/>
        <v>7.1826140000484804</v>
      </c>
      <c r="O242" s="1">
        <f t="shared" si="63"/>
        <v>1.4999999999999999E-4</v>
      </c>
      <c r="P242" t="str">
        <f t="shared" si="64"/>
        <v>wrong direction</v>
      </c>
    </row>
    <row r="243" spans="1:16" x14ac:dyDescent="0.75">
      <c r="A243" s="2">
        <v>13</v>
      </c>
      <c r="B243" s="2">
        <v>17</v>
      </c>
      <c r="C243" s="2" t="s">
        <v>32</v>
      </c>
      <c r="D243" s="2">
        <v>9</v>
      </c>
      <c r="E243" s="1" t="s">
        <v>11</v>
      </c>
      <c r="F243" s="1">
        <v>0.24371842099999999</v>
      </c>
      <c r="G243">
        <v>-943683.17869299999</v>
      </c>
      <c r="H243">
        <v>36.247632000013198</v>
      </c>
      <c r="I243" s="1">
        <v>0</v>
      </c>
      <c r="J243" t="s">
        <v>49</v>
      </c>
      <c r="L243" s="4">
        <f t="shared" si="60"/>
        <v>-0.24371842099999999</v>
      </c>
      <c r="M243" s="6">
        <f t="shared" si="61"/>
        <v>943683.17869299999</v>
      </c>
      <c r="N243" s="5">
        <f t="shared" si="62"/>
        <v>36.247632000013198</v>
      </c>
      <c r="O243" s="1">
        <f t="shared" si="63"/>
        <v>0</v>
      </c>
      <c r="P243" t="str">
        <f t="shared" si="64"/>
        <v>wrong direction</v>
      </c>
    </row>
    <row r="244" spans="1:16" x14ac:dyDescent="0.75">
      <c r="A244" s="2">
        <f>A243+1</f>
        <v>14</v>
      </c>
      <c r="B244" s="2">
        <v>18</v>
      </c>
      <c r="C244" s="2" t="s">
        <v>22</v>
      </c>
    </row>
    <row r="245" spans="1:16" x14ac:dyDescent="0.75">
      <c r="A245" s="2">
        <f>A244+1</f>
        <v>15</v>
      </c>
      <c r="B245" s="2">
        <v>19</v>
      </c>
      <c r="C245" s="2" t="s">
        <v>21</v>
      </c>
    </row>
    <row r="246" spans="1:16" x14ac:dyDescent="0.75">
      <c r="A246" s="2">
        <v>14</v>
      </c>
      <c r="B246" s="2">
        <v>1</v>
      </c>
      <c r="C246" s="2" t="s">
        <v>23</v>
      </c>
      <c r="E246" t="s">
        <v>39</v>
      </c>
      <c r="F246" t="s">
        <v>23</v>
      </c>
      <c r="L246" t="str">
        <f>F246</f>
        <v>WhiteHouseBriefings</v>
      </c>
    </row>
    <row r="247" spans="1:16" x14ac:dyDescent="0.75">
      <c r="A247" s="2">
        <v>14</v>
      </c>
      <c r="B247" s="2">
        <v>2</v>
      </c>
      <c r="C247" s="2" t="s">
        <v>23</v>
      </c>
    </row>
    <row r="248" spans="1:16" x14ac:dyDescent="0.75">
      <c r="A248" s="2">
        <v>14</v>
      </c>
      <c r="B248" s="2">
        <v>3</v>
      </c>
      <c r="C248" s="2" t="s">
        <v>23</v>
      </c>
      <c r="E248" t="s">
        <v>40</v>
      </c>
      <c r="F248">
        <v>-752422.29826499999</v>
      </c>
      <c r="L248" s="6">
        <f>-F248</f>
        <v>752422.29826499999</v>
      </c>
    </row>
    <row r="249" spans="1:16" x14ac:dyDescent="0.75">
      <c r="A249" s="2">
        <v>14</v>
      </c>
      <c r="B249" s="2">
        <v>4</v>
      </c>
      <c r="C249" s="2" t="s">
        <v>23</v>
      </c>
      <c r="E249" t="s">
        <v>41</v>
      </c>
      <c r="F249">
        <v>-752599.27289799997</v>
      </c>
      <c r="L249" s="6">
        <f>-F249</f>
        <v>752599.27289799997</v>
      </c>
    </row>
    <row r="250" spans="1:16" x14ac:dyDescent="0.75">
      <c r="A250" s="2">
        <v>14</v>
      </c>
      <c r="B250" s="2">
        <v>5</v>
      </c>
      <c r="C250" s="2" t="s">
        <v>23</v>
      </c>
      <c r="E250" t="s">
        <v>42</v>
      </c>
      <c r="F250">
        <v>176.974632999976</v>
      </c>
      <c r="G250" t="s">
        <v>45</v>
      </c>
      <c r="H250" s="1">
        <v>8.9446404763899996E-71</v>
      </c>
      <c r="L250" s="5">
        <f>F250</f>
        <v>176.974632999976</v>
      </c>
      <c r="M250" t="str">
        <f>G250</f>
        <v>p</v>
      </c>
      <c r="N250" s="1">
        <f>H250</f>
        <v>8.9446404763899996E-71</v>
      </c>
    </row>
    <row r="251" spans="1:16" x14ac:dyDescent="0.75">
      <c r="A251" s="2">
        <v>14</v>
      </c>
      <c r="B251" s="2">
        <v>6</v>
      </c>
      <c r="C251" s="2" t="s">
        <v>23</v>
      </c>
    </row>
    <row r="252" spans="1:16" x14ac:dyDescent="0.75">
      <c r="A252" s="2">
        <v>14</v>
      </c>
      <c r="B252" s="2">
        <v>7</v>
      </c>
      <c r="C252" s="2" t="s">
        <v>23</v>
      </c>
    </row>
    <row r="253" spans="1:16" x14ac:dyDescent="0.75">
      <c r="A253" s="2">
        <v>14</v>
      </c>
      <c r="B253" s="2">
        <v>8</v>
      </c>
      <c r="C253" s="2" t="s">
        <v>23</v>
      </c>
      <c r="E253" t="s">
        <v>43</v>
      </c>
      <c r="F253" t="s">
        <v>1</v>
      </c>
      <c r="G253" t="s">
        <v>44</v>
      </c>
      <c r="H253" t="s">
        <v>2</v>
      </c>
      <c r="I253" t="s">
        <v>45</v>
      </c>
      <c r="J253" t="s">
        <v>37</v>
      </c>
      <c r="L253" t="str">
        <f>F253</f>
        <v>Weight</v>
      </c>
      <c r="M253" t="str">
        <f>G253</f>
        <v>Log likelihood without it</v>
      </c>
      <c r="N253" t="str">
        <f>H253</f>
        <v>Difference</v>
      </c>
      <c r="O253" t="str">
        <f>I253</f>
        <v>p</v>
      </c>
      <c r="P253" t="s">
        <v>37</v>
      </c>
    </row>
    <row r="254" spans="1:16" x14ac:dyDescent="0.75">
      <c r="A254" s="2">
        <v>14</v>
      </c>
      <c r="B254" s="2">
        <v>9</v>
      </c>
      <c r="C254" s="2" t="s">
        <v>23</v>
      </c>
      <c r="D254" s="2">
        <v>3</v>
      </c>
      <c r="E254" t="s">
        <v>3</v>
      </c>
      <c r="F254" s="1">
        <v>4.6058378499999997E-2</v>
      </c>
      <c r="G254">
        <v>-752425.97522000002</v>
      </c>
      <c r="H254">
        <v>3.6769550000317301</v>
      </c>
      <c r="I254">
        <v>6.6899999999999998E-3</v>
      </c>
      <c r="J254" t="s">
        <v>49</v>
      </c>
      <c r="L254" s="4">
        <f t="shared" ref="L254:L262" si="65">-F254</f>
        <v>-4.6058378499999997E-2</v>
      </c>
      <c r="M254" s="6">
        <f t="shared" ref="M254:M262" si="66">-G254</f>
        <v>752425.97522000002</v>
      </c>
      <c r="N254" s="5">
        <f t="shared" ref="N254:N262" si="67">H254</f>
        <v>3.6769550000317301</v>
      </c>
      <c r="O254" s="1">
        <f t="shared" ref="O254:O262" si="68">I254</f>
        <v>6.6899999999999998E-3</v>
      </c>
      <c r="P254" t="str">
        <f t="shared" ref="P254:P262" si="69">IF(L254&lt;0, "wrong direction", "")</f>
        <v>wrong direction</v>
      </c>
    </row>
    <row r="255" spans="1:16" x14ac:dyDescent="0.75">
      <c r="A255" s="2">
        <v>14</v>
      </c>
      <c r="B255" s="2">
        <v>10</v>
      </c>
      <c r="C255" s="2" t="s">
        <v>23</v>
      </c>
      <c r="D255" s="2">
        <v>4</v>
      </c>
      <c r="E255" t="s">
        <v>4</v>
      </c>
      <c r="F255" s="1">
        <v>6.6565904300000006E-2</v>
      </c>
      <c r="G255">
        <v>-752426.31275499996</v>
      </c>
      <c r="H255">
        <v>4.0144899999722803</v>
      </c>
      <c r="I255">
        <v>4.5999999999999999E-3</v>
      </c>
      <c r="J255" t="s">
        <v>49</v>
      </c>
      <c r="L255" s="4">
        <f t="shared" si="65"/>
        <v>-6.6565904300000006E-2</v>
      </c>
      <c r="M255" s="6">
        <f t="shared" si="66"/>
        <v>752426.31275499996</v>
      </c>
      <c r="N255" s="5">
        <f t="shared" si="67"/>
        <v>4.0144899999722803</v>
      </c>
      <c r="O255" s="1">
        <f t="shared" si="68"/>
        <v>4.5999999999999999E-3</v>
      </c>
      <c r="P255" t="str">
        <f t="shared" si="69"/>
        <v>wrong direction</v>
      </c>
    </row>
    <row r="256" spans="1:16" x14ac:dyDescent="0.75">
      <c r="A256" s="2">
        <v>14</v>
      </c>
      <c r="B256" s="2">
        <v>11</v>
      </c>
      <c r="C256" s="2" t="s">
        <v>23</v>
      </c>
      <c r="D256" s="2">
        <v>6</v>
      </c>
      <c r="E256" t="s">
        <v>5</v>
      </c>
      <c r="F256" s="1">
        <v>6.4637746100000004E-3</v>
      </c>
      <c r="G256">
        <v>-752422.53504400002</v>
      </c>
      <c r="H256">
        <v>0.23677900002803601</v>
      </c>
      <c r="I256">
        <v>0.49135000000000001</v>
      </c>
      <c r="J256" t="s">
        <v>49</v>
      </c>
      <c r="L256" s="4">
        <f t="shared" si="65"/>
        <v>-6.4637746100000004E-3</v>
      </c>
      <c r="M256" s="6">
        <f t="shared" si="66"/>
        <v>752422.53504400002</v>
      </c>
      <c r="N256" s="5">
        <f t="shared" si="67"/>
        <v>0.23677900002803601</v>
      </c>
      <c r="O256" s="1">
        <f t="shared" si="68"/>
        <v>0.49135000000000001</v>
      </c>
      <c r="P256" t="str">
        <f t="shared" si="69"/>
        <v>wrong direction</v>
      </c>
    </row>
    <row r="257" spans="1:16" x14ac:dyDescent="0.75">
      <c r="A257" s="2">
        <v>14</v>
      </c>
      <c r="B257" s="2">
        <v>12</v>
      </c>
      <c r="C257" s="2" t="s">
        <v>23</v>
      </c>
      <c r="D257" s="2">
        <v>1</v>
      </c>
      <c r="E257" t="s">
        <v>6</v>
      </c>
      <c r="F257" s="1">
        <v>-1.6948609E-2</v>
      </c>
      <c r="G257">
        <v>-752422.85010200005</v>
      </c>
      <c r="H257">
        <v>0.55183700006455105</v>
      </c>
      <c r="I257">
        <v>0.29346</v>
      </c>
      <c r="J257" t="s">
        <v>48</v>
      </c>
      <c r="L257" s="4">
        <f t="shared" si="65"/>
        <v>1.6948609E-2</v>
      </c>
      <c r="M257" s="6">
        <f t="shared" si="66"/>
        <v>752422.85010200005</v>
      </c>
      <c r="N257" s="5">
        <f t="shared" si="67"/>
        <v>0.55183700006455105</v>
      </c>
      <c r="O257" s="1">
        <f t="shared" si="68"/>
        <v>0.29346</v>
      </c>
      <c r="P257" t="str">
        <f t="shared" si="69"/>
        <v/>
      </c>
    </row>
    <row r="258" spans="1:16" x14ac:dyDescent="0.75">
      <c r="A258" s="2">
        <v>14</v>
      </c>
      <c r="B258" s="2">
        <v>13</v>
      </c>
      <c r="C258" s="2" t="s">
        <v>23</v>
      </c>
      <c r="D258" s="2">
        <v>5</v>
      </c>
      <c r="E258" s="1" t="s">
        <v>7</v>
      </c>
      <c r="F258" s="1">
        <v>4.5005381400000002E-2</v>
      </c>
      <c r="G258">
        <v>-752423.96072199999</v>
      </c>
      <c r="H258">
        <v>1.6624569999985299</v>
      </c>
      <c r="I258">
        <v>6.8239999999999995E-2</v>
      </c>
      <c r="J258" t="s">
        <v>49</v>
      </c>
      <c r="L258" s="4">
        <f t="shared" si="65"/>
        <v>-4.5005381400000002E-2</v>
      </c>
      <c r="M258" s="6">
        <f t="shared" si="66"/>
        <v>752423.96072199999</v>
      </c>
      <c r="N258" s="5">
        <f t="shared" si="67"/>
        <v>1.6624569999985299</v>
      </c>
      <c r="O258" s="1">
        <f t="shared" si="68"/>
        <v>6.8239999999999995E-2</v>
      </c>
      <c r="P258" t="str">
        <f t="shared" si="69"/>
        <v>wrong direction</v>
      </c>
    </row>
    <row r="259" spans="1:16" x14ac:dyDescent="0.75">
      <c r="A259" s="2">
        <v>14</v>
      </c>
      <c r="B259" s="2">
        <v>14</v>
      </c>
      <c r="C259" s="2" t="s">
        <v>23</v>
      </c>
      <c r="D259" s="2">
        <v>7</v>
      </c>
      <c r="E259" s="1" t="s">
        <v>8</v>
      </c>
      <c r="F259" s="1">
        <v>8.1971232500000005E-2</v>
      </c>
      <c r="G259">
        <v>-752431.37018600001</v>
      </c>
      <c r="H259">
        <v>9.0719210000243002</v>
      </c>
      <c r="I259" s="1">
        <v>2.0000000000000002E-5</v>
      </c>
      <c r="J259" t="s">
        <v>49</v>
      </c>
      <c r="L259" s="4">
        <f t="shared" si="65"/>
        <v>-8.1971232500000005E-2</v>
      </c>
      <c r="M259" s="6">
        <f t="shared" si="66"/>
        <v>752431.37018600001</v>
      </c>
      <c r="N259" s="5">
        <f t="shared" si="67"/>
        <v>9.0719210000243002</v>
      </c>
      <c r="O259" s="1">
        <f t="shared" si="68"/>
        <v>2.0000000000000002E-5</v>
      </c>
      <c r="P259" t="str">
        <f t="shared" si="69"/>
        <v>wrong direction</v>
      </c>
    </row>
    <row r="260" spans="1:16" x14ac:dyDescent="0.75">
      <c r="A260" s="2">
        <v>14</v>
      </c>
      <c r="B260" s="2">
        <v>15</v>
      </c>
      <c r="C260" s="2" t="s">
        <v>23</v>
      </c>
      <c r="D260" s="2">
        <v>2</v>
      </c>
      <c r="E260" s="1" t="s">
        <v>9</v>
      </c>
      <c r="F260" s="1">
        <v>0.43305410100000002</v>
      </c>
      <c r="G260">
        <v>-752518.02275300003</v>
      </c>
      <c r="H260">
        <v>95.724488000036203</v>
      </c>
      <c r="I260">
        <v>0</v>
      </c>
      <c r="J260" t="s">
        <v>49</v>
      </c>
      <c r="L260" s="4">
        <f t="shared" si="65"/>
        <v>-0.43305410100000002</v>
      </c>
      <c r="M260" s="6">
        <f t="shared" si="66"/>
        <v>752518.02275300003</v>
      </c>
      <c r="N260" s="5">
        <f t="shared" si="67"/>
        <v>95.724488000036203</v>
      </c>
      <c r="O260" s="1">
        <f t="shared" si="68"/>
        <v>0</v>
      </c>
      <c r="P260" t="str">
        <f t="shared" si="69"/>
        <v>wrong direction</v>
      </c>
    </row>
    <row r="261" spans="1:16" x14ac:dyDescent="0.75">
      <c r="A261" s="2">
        <v>14</v>
      </c>
      <c r="B261" s="2">
        <v>16</v>
      </c>
      <c r="C261" s="2" t="s">
        <v>23</v>
      </c>
      <c r="D261" s="2">
        <v>8</v>
      </c>
      <c r="E261" s="1" t="s">
        <v>10</v>
      </c>
      <c r="F261" s="1">
        <v>0.10924652999999999</v>
      </c>
      <c r="G261">
        <v>-752426.72858300002</v>
      </c>
      <c r="H261">
        <v>4.4303180000279099</v>
      </c>
      <c r="I261">
        <v>2.9099999999999998E-3</v>
      </c>
      <c r="J261" t="s">
        <v>49</v>
      </c>
      <c r="L261" s="4">
        <f t="shared" si="65"/>
        <v>-0.10924652999999999</v>
      </c>
      <c r="M261" s="6">
        <f t="shared" si="66"/>
        <v>752426.72858300002</v>
      </c>
      <c r="N261" s="5">
        <f t="shared" si="67"/>
        <v>4.4303180000279099</v>
      </c>
      <c r="O261" s="1">
        <f t="shared" si="68"/>
        <v>2.9099999999999998E-3</v>
      </c>
      <c r="P261" t="str">
        <f t="shared" si="69"/>
        <v>wrong direction</v>
      </c>
    </row>
    <row r="262" spans="1:16" x14ac:dyDescent="0.75">
      <c r="A262" s="2">
        <v>14</v>
      </c>
      <c r="B262" s="2">
        <v>17</v>
      </c>
      <c r="C262" s="2" t="s">
        <v>23</v>
      </c>
      <c r="D262" s="2">
        <v>9</v>
      </c>
      <c r="E262" s="1" t="s">
        <v>11</v>
      </c>
      <c r="F262" s="1">
        <v>0.221907614</v>
      </c>
      <c r="G262">
        <v>-752445.69493</v>
      </c>
      <c r="H262">
        <v>23.396665000007399</v>
      </c>
      <c r="I262">
        <v>0</v>
      </c>
      <c r="J262" t="s">
        <v>49</v>
      </c>
      <c r="L262" s="4">
        <f t="shared" si="65"/>
        <v>-0.221907614</v>
      </c>
      <c r="M262" s="6">
        <f t="shared" si="66"/>
        <v>752445.69493</v>
      </c>
      <c r="N262" s="5">
        <f t="shared" si="67"/>
        <v>23.396665000007399</v>
      </c>
      <c r="O262" s="1">
        <f t="shared" si="68"/>
        <v>0</v>
      </c>
      <c r="P262" t="str">
        <f t="shared" si="69"/>
        <v>wrong direction</v>
      </c>
    </row>
    <row r="263" spans="1:16" x14ac:dyDescent="0.75">
      <c r="A263" s="2">
        <f>A262+1</f>
        <v>15</v>
      </c>
      <c r="B263" s="2">
        <v>18</v>
      </c>
      <c r="C263" s="2" t="s">
        <v>32</v>
      </c>
    </row>
    <row r="264" spans="1:16" x14ac:dyDescent="0.75">
      <c r="A264" s="2">
        <f>A263+1</f>
        <v>16</v>
      </c>
      <c r="B264" s="2">
        <v>19</v>
      </c>
      <c r="C264" s="2" t="s">
        <v>22</v>
      </c>
    </row>
    <row r="265" spans="1:16" x14ac:dyDescent="0.75">
      <c r="A265" s="2">
        <f>A264+1</f>
        <v>17</v>
      </c>
      <c r="B265" s="2">
        <v>18</v>
      </c>
      <c r="C265" s="2" t="s">
        <v>23</v>
      </c>
    </row>
    <row r="266" spans="1:16" x14ac:dyDescent="0.75">
      <c r="A266" s="2">
        <f>A265+1</f>
        <v>18</v>
      </c>
      <c r="B266" s="2">
        <v>19</v>
      </c>
      <c r="C266" s="2" t="s">
        <v>32</v>
      </c>
    </row>
    <row r="267" spans="1:16" x14ac:dyDescent="0.75">
      <c r="A267" s="2">
        <f>A266+1</f>
        <v>19</v>
      </c>
      <c r="B267" s="2">
        <v>19</v>
      </c>
      <c r="C267" s="2" t="s">
        <v>23</v>
      </c>
    </row>
  </sheetData>
  <sortState xmlns:xlrd2="http://schemas.microsoft.com/office/spreadsheetml/2017/richdata2" ref="A2:P267">
    <sortCondition ref="A2:A267"/>
    <sortCondition ref="B2:B26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67"/>
  <sheetViews>
    <sheetView workbookViewId="0">
      <selection activeCell="C17" sqref="C17"/>
    </sheetView>
  </sheetViews>
  <sheetFormatPr defaultRowHeight="14.75" x14ac:dyDescent="0.75"/>
  <cols>
    <col min="1" max="1" width="7.1328125" style="2" bestFit="1" customWidth="1"/>
    <col min="2" max="2" width="7.7265625" style="2" bestFit="1" customWidth="1"/>
    <col min="3" max="3" width="20.1328125" style="2" bestFit="1" customWidth="1"/>
    <col min="4" max="4" width="9.86328125" style="2" bestFit="1" customWidth="1"/>
    <col min="5" max="5" width="49.40625" bestFit="1" customWidth="1"/>
    <col min="6" max="6" width="20.1328125" bestFit="1" customWidth="1"/>
    <col min="7" max="7" width="15.40625" bestFit="1" customWidth="1"/>
    <col min="8" max="8" width="12" bestFit="1" customWidth="1"/>
    <col min="9" max="9" width="8.26953125" bestFit="1" customWidth="1"/>
    <col min="12" max="12" width="10.26953125" bestFit="1" customWidth="1"/>
    <col min="13" max="13" width="11.7265625" customWidth="1"/>
  </cols>
  <sheetData>
    <row r="1" spans="1:16" s="3" customFormat="1" ht="44.25" x14ac:dyDescent="0.75">
      <c r="A1" s="7" t="s">
        <v>33</v>
      </c>
      <c r="B1" s="7" t="s">
        <v>34</v>
      </c>
      <c r="C1" s="7" t="s">
        <v>36</v>
      </c>
      <c r="D1" s="7" t="s">
        <v>35</v>
      </c>
      <c r="K1"/>
      <c r="L1"/>
      <c r="M1"/>
      <c r="N1"/>
      <c r="O1"/>
      <c r="P1"/>
    </row>
    <row r="2" spans="1:16" x14ac:dyDescent="0.75">
      <c r="A2" s="2">
        <v>1</v>
      </c>
      <c r="B2" s="2">
        <v>1</v>
      </c>
      <c r="C2" s="2" t="s">
        <v>12</v>
      </c>
      <c r="E2" t="s">
        <v>39</v>
      </c>
      <c r="F2" t="s">
        <v>12</v>
      </c>
    </row>
    <row r="3" spans="1:16" x14ac:dyDescent="0.75">
      <c r="A3" s="2">
        <v>1</v>
      </c>
      <c r="B3" s="2">
        <v>2</v>
      </c>
      <c r="C3" s="2" t="s">
        <v>12</v>
      </c>
    </row>
    <row r="4" spans="1:16" x14ac:dyDescent="0.75">
      <c r="A4" s="2">
        <v>1</v>
      </c>
      <c r="B4" s="2">
        <v>3</v>
      </c>
      <c r="C4" s="2" t="s">
        <v>12</v>
      </c>
      <c r="E4" t="s">
        <v>40</v>
      </c>
      <c r="F4">
        <v>-4532429.9378399998</v>
      </c>
      <c r="L4" s="6"/>
    </row>
    <row r="5" spans="1:16" x14ac:dyDescent="0.75">
      <c r="A5" s="2">
        <v>1</v>
      </c>
      <c r="B5" s="2">
        <v>4</v>
      </c>
      <c r="C5" s="2" t="s">
        <v>12</v>
      </c>
      <c r="E5" t="s">
        <v>41</v>
      </c>
      <c r="F5">
        <v>-4540354.8821019996</v>
      </c>
      <c r="L5" s="6"/>
    </row>
    <row r="6" spans="1:16" x14ac:dyDescent="0.75">
      <c r="A6" s="2">
        <v>1</v>
      </c>
      <c r="B6" s="2">
        <v>5</v>
      </c>
      <c r="C6" s="2" t="s">
        <v>12</v>
      </c>
      <c r="E6" t="s">
        <v>42</v>
      </c>
      <c r="F6">
        <v>7924.9442619997999</v>
      </c>
      <c r="G6" t="s">
        <v>45</v>
      </c>
      <c r="H6" s="1">
        <v>0</v>
      </c>
      <c r="L6" s="5"/>
      <c r="N6" s="1"/>
    </row>
    <row r="7" spans="1:16" x14ac:dyDescent="0.75">
      <c r="A7" s="2">
        <v>1</v>
      </c>
      <c r="B7" s="2">
        <v>6</v>
      </c>
      <c r="C7" s="2" t="s">
        <v>12</v>
      </c>
    </row>
    <row r="8" spans="1:16" x14ac:dyDescent="0.75">
      <c r="A8" s="2">
        <v>1</v>
      </c>
      <c r="B8" s="2">
        <v>7</v>
      </c>
      <c r="C8" s="2" t="s">
        <v>12</v>
      </c>
    </row>
    <row r="9" spans="1:16" x14ac:dyDescent="0.75">
      <c r="A9" s="2">
        <v>1</v>
      </c>
      <c r="B9" s="2">
        <v>8</v>
      </c>
      <c r="C9" s="2" t="s">
        <v>12</v>
      </c>
      <c r="E9" t="s">
        <v>43</v>
      </c>
      <c r="F9" t="s">
        <v>1</v>
      </c>
      <c r="G9" t="s">
        <v>44</v>
      </c>
      <c r="H9" t="s">
        <v>2</v>
      </c>
      <c r="I9" t="s">
        <v>45</v>
      </c>
      <c r="J9" t="s">
        <v>37</v>
      </c>
    </row>
    <row r="10" spans="1:16" x14ac:dyDescent="0.75">
      <c r="A10" s="2">
        <v>1</v>
      </c>
      <c r="B10" s="2">
        <v>9</v>
      </c>
      <c r="C10" s="2" t="s">
        <v>12</v>
      </c>
      <c r="D10" s="2">
        <v>3</v>
      </c>
      <c r="E10" t="s">
        <v>3</v>
      </c>
      <c r="F10" s="1">
        <v>0.394818893</v>
      </c>
      <c r="G10" s="1">
        <v>-4533521.0567899998</v>
      </c>
      <c r="H10">
        <v>1091.1189500000301</v>
      </c>
      <c r="I10">
        <v>0</v>
      </c>
      <c r="J10" t="s">
        <v>49</v>
      </c>
      <c r="L10" s="4"/>
      <c r="M10" s="6"/>
      <c r="N10" s="5"/>
      <c r="O10" s="1"/>
    </row>
    <row r="11" spans="1:16" x14ac:dyDescent="0.75">
      <c r="A11" s="2">
        <v>1</v>
      </c>
      <c r="B11" s="2">
        <v>10</v>
      </c>
      <c r="C11" s="2" t="s">
        <v>12</v>
      </c>
      <c r="D11" s="2">
        <v>4</v>
      </c>
      <c r="E11" t="s">
        <v>4</v>
      </c>
      <c r="F11" s="1">
        <v>-0.17474563500000001</v>
      </c>
      <c r="G11">
        <v>-4532520.8681359999</v>
      </c>
      <c r="H11">
        <v>90.930296000093193</v>
      </c>
      <c r="I11" s="1">
        <v>0</v>
      </c>
      <c r="J11" t="s">
        <v>48</v>
      </c>
      <c r="L11" s="4"/>
      <c r="M11" s="6"/>
      <c r="N11" s="5"/>
      <c r="O11" s="1"/>
    </row>
    <row r="12" spans="1:16" x14ac:dyDescent="0.75">
      <c r="A12" s="2">
        <v>1</v>
      </c>
      <c r="B12" s="2">
        <v>11</v>
      </c>
      <c r="C12" s="2" t="s">
        <v>12</v>
      </c>
      <c r="D12" s="2">
        <v>6</v>
      </c>
      <c r="E12" t="s">
        <v>5</v>
      </c>
      <c r="F12" s="1">
        <v>1.2068678399999999E-2</v>
      </c>
      <c r="G12">
        <v>-4532436.6060699997</v>
      </c>
      <c r="H12">
        <v>6.6682299999520103</v>
      </c>
      <c r="I12">
        <v>2.5999999999999998E-4</v>
      </c>
      <c r="J12" t="s">
        <v>49</v>
      </c>
      <c r="L12" s="4"/>
      <c r="M12" s="6"/>
      <c r="N12" s="5"/>
      <c r="O12" s="1"/>
    </row>
    <row r="13" spans="1:16" x14ac:dyDescent="0.75">
      <c r="A13" s="2">
        <v>1</v>
      </c>
      <c r="B13" s="2">
        <v>12</v>
      </c>
      <c r="C13" s="2" t="s">
        <v>12</v>
      </c>
      <c r="D13" s="2">
        <v>1</v>
      </c>
      <c r="E13" t="s">
        <v>6</v>
      </c>
      <c r="F13" s="1">
        <v>0.43723424700000002</v>
      </c>
      <c r="G13">
        <v>-4534391.8024199996</v>
      </c>
      <c r="H13">
        <v>1961.8645799998101</v>
      </c>
      <c r="I13" s="1">
        <v>0</v>
      </c>
      <c r="J13" t="s">
        <v>49</v>
      </c>
      <c r="L13" s="4"/>
      <c r="M13" s="6"/>
      <c r="N13" s="5"/>
      <c r="O13" s="1"/>
    </row>
    <row r="14" spans="1:16" x14ac:dyDescent="0.75">
      <c r="A14" s="2">
        <v>1</v>
      </c>
      <c r="B14" s="2">
        <v>13</v>
      </c>
      <c r="C14" s="2" t="s">
        <v>12</v>
      </c>
      <c r="D14" s="2">
        <v>5</v>
      </c>
      <c r="E14" s="1" t="s">
        <v>7</v>
      </c>
      <c r="F14" s="1">
        <v>0.2271039</v>
      </c>
      <c r="G14">
        <v>-4532659.4908910003</v>
      </c>
      <c r="H14">
        <v>229.55305100045999</v>
      </c>
      <c r="I14">
        <v>0</v>
      </c>
      <c r="J14" t="s">
        <v>49</v>
      </c>
      <c r="L14" s="4"/>
      <c r="M14" s="6"/>
      <c r="N14" s="5"/>
      <c r="O14" s="1"/>
    </row>
    <row r="15" spans="1:16" x14ac:dyDescent="0.75">
      <c r="A15" s="2">
        <v>1</v>
      </c>
      <c r="B15" s="2">
        <v>14</v>
      </c>
      <c r="C15" s="2" t="s">
        <v>12</v>
      </c>
      <c r="D15" s="2">
        <v>7</v>
      </c>
      <c r="E15" s="1" t="s">
        <v>8</v>
      </c>
      <c r="F15" s="1">
        <v>0.25731918500000001</v>
      </c>
      <c r="G15">
        <v>-4533083.4211689997</v>
      </c>
      <c r="H15">
        <v>653.48332899995103</v>
      </c>
      <c r="I15" s="1">
        <v>0</v>
      </c>
      <c r="J15" t="s">
        <v>49</v>
      </c>
      <c r="L15" s="4"/>
      <c r="M15" s="6"/>
      <c r="N15" s="5"/>
      <c r="O15" s="1"/>
    </row>
    <row r="16" spans="1:16" x14ac:dyDescent="0.75">
      <c r="A16" s="2">
        <v>1</v>
      </c>
      <c r="B16" s="2">
        <v>15</v>
      </c>
      <c r="C16" s="2" t="s">
        <v>12</v>
      </c>
      <c r="D16" s="2">
        <v>2</v>
      </c>
      <c r="E16" s="1" t="s">
        <v>9</v>
      </c>
      <c r="F16" s="1">
        <v>1.09923668</v>
      </c>
      <c r="G16">
        <v>-4533980.7810939997</v>
      </c>
      <c r="H16">
        <v>1550.8432539999401</v>
      </c>
      <c r="I16">
        <v>0</v>
      </c>
      <c r="J16" t="s">
        <v>49</v>
      </c>
      <c r="L16" s="4"/>
      <c r="M16" s="6"/>
      <c r="N16" s="5"/>
      <c r="O16" s="1"/>
    </row>
    <row r="17" spans="1:15" x14ac:dyDescent="0.75">
      <c r="A17" s="2">
        <v>1</v>
      </c>
      <c r="B17" s="2">
        <v>16</v>
      </c>
      <c r="C17" s="2" t="s">
        <v>12</v>
      </c>
      <c r="D17" s="2">
        <v>8</v>
      </c>
      <c r="E17" s="1" t="s">
        <v>10</v>
      </c>
      <c r="F17" s="1">
        <v>7.6225896599999995E-2</v>
      </c>
      <c r="G17">
        <v>-4532441.631232</v>
      </c>
      <c r="H17">
        <v>11.693392000161101</v>
      </c>
      <c r="I17">
        <v>0</v>
      </c>
      <c r="J17" t="s">
        <v>49</v>
      </c>
      <c r="L17" s="4"/>
      <c r="M17" s="6"/>
      <c r="N17" s="5"/>
      <c r="O17" s="1"/>
    </row>
    <row r="18" spans="1:15" x14ac:dyDescent="0.75">
      <c r="A18" s="2">
        <v>1</v>
      </c>
      <c r="B18" s="2">
        <v>17</v>
      </c>
      <c r="C18" s="2" t="s">
        <v>12</v>
      </c>
      <c r="D18" s="2">
        <v>9</v>
      </c>
      <c r="E18" s="1" t="s">
        <v>11</v>
      </c>
      <c r="F18" s="1">
        <v>-0.13350995700000001</v>
      </c>
      <c r="G18">
        <v>-4532470.6652079998</v>
      </c>
      <c r="H18">
        <v>40.727367999963398</v>
      </c>
      <c r="I18">
        <v>0</v>
      </c>
      <c r="J18" t="s">
        <v>48</v>
      </c>
      <c r="L18" s="4"/>
      <c r="M18" s="6"/>
      <c r="N18" s="5"/>
      <c r="O18" s="1"/>
    </row>
    <row r="19" spans="1:15" x14ac:dyDescent="0.75">
      <c r="A19" s="2">
        <v>1</v>
      </c>
      <c r="B19" s="2">
        <v>18</v>
      </c>
      <c r="C19" s="2" t="s">
        <v>12</v>
      </c>
    </row>
    <row r="20" spans="1:15" x14ac:dyDescent="0.75">
      <c r="A20" s="2">
        <v>1</v>
      </c>
      <c r="B20" s="2">
        <v>19</v>
      </c>
      <c r="C20" s="2" t="s">
        <v>12</v>
      </c>
    </row>
    <row r="21" spans="1:15" x14ac:dyDescent="0.75">
      <c r="A21" s="2">
        <v>2</v>
      </c>
      <c r="B21" s="2">
        <v>1</v>
      </c>
      <c r="C21" s="2" t="s">
        <v>13</v>
      </c>
      <c r="E21" t="s">
        <v>39</v>
      </c>
      <c r="F21" t="s">
        <v>13</v>
      </c>
    </row>
    <row r="22" spans="1:15" x14ac:dyDescent="0.75">
      <c r="A22" s="2">
        <v>2</v>
      </c>
      <c r="B22" s="2">
        <v>2</v>
      </c>
      <c r="C22" s="2" t="s">
        <v>13</v>
      </c>
    </row>
    <row r="23" spans="1:15" x14ac:dyDescent="0.75">
      <c r="A23" s="2">
        <v>2</v>
      </c>
      <c r="B23" s="2">
        <v>3</v>
      </c>
      <c r="C23" s="2" t="s">
        <v>13</v>
      </c>
      <c r="E23" t="s">
        <v>40</v>
      </c>
      <c r="F23">
        <v>-5737609.8746959995</v>
      </c>
      <c r="L23" s="6"/>
    </row>
    <row r="24" spans="1:15" x14ac:dyDescent="0.75">
      <c r="A24" s="2">
        <v>2</v>
      </c>
      <c r="B24" s="2">
        <v>4</v>
      </c>
      <c r="C24" s="2" t="s">
        <v>13</v>
      </c>
      <c r="E24" t="s">
        <v>41</v>
      </c>
      <c r="F24">
        <v>-5748446.0735379998</v>
      </c>
      <c r="L24" s="6"/>
    </row>
    <row r="25" spans="1:15" x14ac:dyDescent="0.75">
      <c r="A25" s="2">
        <v>2</v>
      </c>
      <c r="B25" s="2">
        <v>5</v>
      </c>
      <c r="C25" s="2" t="s">
        <v>13</v>
      </c>
      <c r="E25" t="s">
        <v>42</v>
      </c>
      <c r="F25">
        <v>10836.1988420002</v>
      </c>
      <c r="G25" t="s">
        <v>45</v>
      </c>
      <c r="H25" s="1">
        <v>0</v>
      </c>
      <c r="L25" s="5"/>
      <c r="N25" s="1"/>
    </row>
    <row r="26" spans="1:15" x14ac:dyDescent="0.75">
      <c r="A26" s="2">
        <v>2</v>
      </c>
      <c r="B26" s="2">
        <v>6</v>
      </c>
      <c r="C26" s="2" t="s">
        <v>13</v>
      </c>
    </row>
    <row r="27" spans="1:15" x14ac:dyDescent="0.75">
      <c r="A27" s="2">
        <v>2</v>
      </c>
      <c r="B27" s="2">
        <v>7</v>
      </c>
      <c r="C27" s="2" t="s">
        <v>13</v>
      </c>
    </row>
    <row r="28" spans="1:15" x14ac:dyDescent="0.75">
      <c r="A28" s="2">
        <v>2</v>
      </c>
      <c r="B28" s="2">
        <v>8</v>
      </c>
      <c r="C28" s="2" t="s">
        <v>13</v>
      </c>
      <c r="E28" t="s">
        <v>43</v>
      </c>
      <c r="F28" t="s">
        <v>1</v>
      </c>
      <c r="G28" t="s">
        <v>44</v>
      </c>
      <c r="H28" t="s">
        <v>2</v>
      </c>
      <c r="I28" t="s">
        <v>45</v>
      </c>
      <c r="J28" t="s">
        <v>37</v>
      </c>
    </row>
    <row r="29" spans="1:15" x14ac:dyDescent="0.75">
      <c r="A29" s="2">
        <v>2</v>
      </c>
      <c r="B29" s="2">
        <v>9</v>
      </c>
      <c r="C29" s="2" t="s">
        <v>13</v>
      </c>
      <c r="D29" s="2">
        <v>3</v>
      </c>
      <c r="E29" t="s">
        <v>3</v>
      </c>
      <c r="F29" s="1">
        <v>0.48561237899999998</v>
      </c>
      <c r="G29">
        <v>-5740332.3488440001</v>
      </c>
      <c r="H29">
        <v>2722.47414800059</v>
      </c>
      <c r="I29">
        <v>0</v>
      </c>
      <c r="J29" t="s">
        <v>49</v>
      </c>
      <c r="L29" s="4"/>
      <c r="M29" s="6"/>
      <c r="N29" s="5"/>
      <c r="O29" s="1"/>
    </row>
    <row r="30" spans="1:15" x14ac:dyDescent="0.75">
      <c r="A30" s="2">
        <v>2</v>
      </c>
      <c r="B30" s="2">
        <v>10</v>
      </c>
      <c r="C30" s="2" t="s">
        <v>13</v>
      </c>
      <c r="D30" s="2">
        <v>4</v>
      </c>
      <c r="E30" t="s">
        <v>4</v>
      </c>
      <c r="F30" s="1">
        <v>0.152906293</v>
      </c>
      <c r="G30">
        <v>-5737731.2673389995</v>
      </c>
      <c r="H30">
        <v>121.392642999999</v>
      </c>
      <c r="I30">
        <v>0</v>
      </c>
      <c r="J30" t="s">
        <v>49</v>
      </c>
      <c r="L30" s="4"/>
      <c r="M30" s="6"/>
      <c r="N30" s="5"/>
      <c r="O30" s="1"/>
    </row>
    <row r="31" spans="1:15" x14ac:dyDescent="0.75">
      <c r="A31" s="2">
        <v>2</v>
      </c>
      <c r="B31" s="2">
        <v>11</v>
      </c>
      <c r="C31" s="2" t="s">
        <v>13</v>
      </c>
      <c r="D31" s="2">
        <v>6</v>
      </c>
      <c r="E31" t="s">
        <v>5</v>
      </c>
      <c r="F31" s="1">
        <v>-1.09784562E-2</v>
      </c>
      <c r="G31">
        <v>-5737615.2223129999</v>
      </c>
      <c r="H31">
        <v>5.3476170003414101</v>
      </c>
      <c r="I31">
        <v>1.07E-3</v>
      </c>
      <c r="J31" t="s">
        <v>48</v>
      </c>
      <c r="L31" s="4"/>
      <c r="M31" s="6"/>
      <c r="N31" s="5"/>
      <c r="O31" s="1"/>
    </row>
    <row r="32" spans="1:15" x14ac:dyDescent="0.75">
      <c r="A32" s="2">
        <v>2</v>
      </c>
      <c r="B32" s="2">
        <v>12</v>
      </c>
      <c r="C32" s="2" t="s">
        <v>13</v>
      </c>
      <c r="D32" s="2">
        <v>1</v>
      </c>
      <c r="E32" t="s">
        <v>6</v>
      </c>
      <c r="F32" s="1">
        <v>0.36123270099999999</v>
      </c>
      <c r="G32">
        <v>-5739405.9334939998</v>
      </c>
      <c r="H32">
        <v>1796.0587980002099</v>
      </c>
      <c r="I32">
        <v>0</v>
      </c>
      <c r="J32" t="s">
        <v>49</v>
      </c>
      <c r="L32" s="4"/>
      <c r="M32" s="6"/>
      <c r="N32" s="5"/>
      <c r="O32" s="1"/>
    </row>
    <row r="33" spans="1:15" x14ac:dyDescent="0.75">
      <c r="A33" s="2">
        <v>2</v>
      </c>
      <c r="B33" s="2">
        <v>13</v>
      </c>
      <c r="C33" s="2" t="s">
        <v>13</v>
      </c>
      <c r="D33" s="2">
        <v>5</v>
      </c>
      <c r="E33" s="1" t="s">
        <v>7</v>
      </c>
      <c r="F33" s="1">
        <v>-7.1593966199999998E-2</v>
      </c>
      <c r="G33">
        <v>-5737637.6390899997</v>
      </c>
      <c r="H33">
        <v>27.764394000172601</v>
      </c>
      <c r="I33">
        <v>0</v>
      </c>
      <c r="J33" t="s">
        <v>48</v>
      </c>
      <c r="L33" s="4"/>
      <c r="M33" s="6"/>
      <c r="N33" s="5"/>
      <c r="O33" s="1"/>
    </row>
    <row r="34" spans="1:15" x14ac:dyDescent="0.75">
      <c r="A34" s="2">
        <v>2</v>
      </c>
      <c r="B34" s="2">
        <v>14</v>
      </c>
      <c r="C34" s="2" t="s">
        <v>13</v>
      </c>
      <c r="D34" s="2">
        <v>7</v>
      </c>
      <c r="E34" s="1" t="s">
        <v>8</v>
      </c>
      <c r="F34" s="1">
        <v>0.24676188900000001</v>
      </c>
      <c r="G34">
        <v>-5738353.9024059996</v>
      </c>
      <c r="H34">
        <v>744.02771000005305</v>
      </c>
      <c r="I34">
        <v>0</v>
      </c>
      <c r="J34" t="s">
        <v>49</v>
      </c>
      <c r="L34" s="4"/>
      <c r="M34" s="6"/>
      <c r="N34" s="5"/>
      <c r="O34" s="1"/>
    </row>
    <row r="35" spans="1:15" x14ac:dyDescent="0.75">
      <c r="A35" s="2">
        <v>2</v>
      </c>
      <c r="B35" s="2">
        <v>15</v>
      </c>
      <c r="C35" s="2" t="s">
        <v>13</v>
      </c>
      <c r="D35" s="2">
        <v>2</v>
      </c>
      <c r="E35" s="1" t="s">
        <v>9</v>
      </c>
      <c r="F35" s="1">
        <v>0.678712223</v>
      </c>
      <c r="G35">
        <v>-5738588.8365500001</v>
      </c>
      <c r="H35">
        <v>978.96185400057504</v>
      </c>
      <c r="I35">
        <v>0</v>
      </c>
      <c r="J35" t="s">
        <v>49</v>
      </c>
      <c r="L35" s="4"/>
      <c r="M35" s="6"/>
      <c r="N35" s="5"/>
      <c r="O35" s="1"/>
    </row>
    <row r="36" spans="1:15" x14ac:dyDescent="0.75">
      <c r="A36" s="2">
        <v>2</v>
      </c>
      <c r="B36" s="2">
        <v>16</v>
      </c>
      <c r="C36" s="2" t="s">
        <v>13</v>
      </c>
      <c r="D36" s="2">
        <v>8</v>
      </c>
      <c r="E36" s="1" t="s">
        <v>10</v>
      </c>
      <c r="F36" s="1">
        <v>9.6271003999999993E-2</v>
      </c>
      <c r="G36">
        <v>-5737630.1344959997</v>
      </c>
      <c r="H36">
        <v>20.259800000116201</v>
      </c>
      <c r="I36">
        <v>0</v>
      </c>
      <c r="J36" t="s">
        <v>49</v>
      </c>
      <c r="L36" s="4"/>
      <c r="M36" s="6"/>
      <c r="N36" s="5"/>
      <c r="O36" s="1"/>
    </row>
    <row r="37" spans="1:15" x14ac:dyDescent="0.75">
      <c r="A37" s="2">
        <v>2</v>
      </c>
      <c r="B37" s="2">
        <v>17</v>
      </c>
      <c r="C37" s="2" t="s">
        <v>13</v>
      </c>
      <c r="D37" s="2">
        <v>9</v>
      </c>
      <c r="E37" s="1" t="s">
        <v>11</v>
      </c>
      <c r="F37" s="1">
        <v>0.37311625300000001</v>
      </c>
      <c r="G37">
        <v>-5738032.6249099998</v>
      </c>
      <c r="H37">
        <v>422.75021400023201</v>
      </c>
      <c r="I37">
        <v>0</v>
      </c>
      <c r="J37" t="s">
        <v>49</v>
      </c>
      <c r="L37" s="4"/>
      <c r="M37" s="6"/>
      <c r="N37" s="5"/>
      <c r="O37" s="1"/>
    </row>
    <row r="38" spans="1:15" x14ac:dyDescent="0.75">
      <c r="A38" s="2">
        <v>3</v>
      </c>
      <c r="B38" s="2">
        <v>1</v>
      </c>
      <c r="C38" s="2" t="s">
        <v>14</v>
      </c>
      <c r="E38" t="s">
        <v>39</v>
      </c>
      <c r="F38" t="s">
        <v>14</v>
      </c>
    </row>
    <row r="39" spans="1:15" x14ac:dyDescent="0.75">
      <c r="A39" s="2">
        <v>3</v>
      </c>
      <c r="B39" s="2">
        <v>2</v>
      </c>
      <c r="C39" s="2" t="s">
        <v>14</v>
      </c>
    </row>
    <row r="40" spans="1:15" x14ac:dyDescent="0.75">
      <c r="A40" s="2">
        <v>3</v>
      </c>
      <c r="B40" s="2">
        <v>3</v>
      </c>
      <c r="C40" s="2" t="s">
        <v>14</v>
      </c>
      <c r="E40" t="s">
        <v>40</v>
      </c>
      <c r="F40">
        <v>-4277551.9311030004</v>
      </c>
      <c r="L40" s="6"/>
    </row>
    <row r="41" spans="1:15" x14ac:dyDescent="0.75">
      <c r="A41" s="2">
        <v>3</v>
      </c>
      <c r="B41" s="2">
        <v>4</v>
      </c>
      <c r="C41" s="2" t="s">
        <v>14</v>
      </c>
      <c r="E41" t="s">
        <v>41</v>
      </c>
      <c r="F41">
        <v>-4287737.1544530001</v>
      </c>
      <c r="L41" s="6"/>
    </row>
    <row r="42" spans="1:15" x14ac:dyDescent="0.75">
      <c r="A42" s="2">
        <v>3</v>
      </c>
      <c r="B42" s="2">
        <v>5</v>
      </c>
      <c r="C42" s="2" t="s">
        <v>14</v>
      </c>
      <c r="E42" t="s">
        <v>42</v>
      </c>
      <c r="F42">
        <v>10185.2233499996</v>
      </c>
      <c r="G42" t="s">
        <v>45</v>
      </c>
      <c r="H42" s="1">
        <v>0</v>
      </c>
      <c r="L42" s="5"/>
      <c r="N42" s="1"/>
    </row>
    <row r="43" spans="1:15" x14ac:dyDescent="0.75">
      <c r="A43" s="2">
        <v>3</v>
      </c>
      <c r="B43" s="2">
        <v>6</v>
      </c>
      <c r="C43" s="2" t="s">
        <v>14</v>
      </c>
    </row>
    <row r="44" spans="1:15" x14ac:dyDescent="0.75">
      <c r="A44" s="2">
        <v>3</v>
      </c>
      <c r="B44" s="2">
        <v>7</v>
      </c>
      <c r="C44" s="2" t="s">
        <v>14</v>
      </c>
    </row>
    <row r="45" spans="1:15" x14ac:dyDescent="0.75">
      <c r="A45" s="2">
        <v>3</v>
      </c>
      <c r="B45" s="2">
        <v>8</v>
      </c>
      <c r="C45" s="2" t="s">
        <v>14</v>
      </c>
      <c r="E45" t="s">
        <v>43</v>
      </c>
      <c r="F45" t="s">
        <v>1</v>
      </c>
      <c r="G45" t="s">
        <v>44</v>
      </c>
      <c r="H45" t="s">
        <v>2</v>
      </c>
      <c r="I45" t="s">
        <v>45</v>
      </c>
      <c r="J45" t="s">
        <v>37</v>
      </c>
    </row>
    <row r="46" spans="1:15" x14ac:dyDescent="0.75">
      <c r="A46" s="2">
        <v>3</v>
      </c>
      <c r="B46" s="2">
        <v>9</v>
      </c>
      <c r="C46" s="2" t="s">
        <v>14</v>
      </c>
      <c r="D46" s="2">
        <v>3</v>
      </c>
      <c r="E46" t="s">
        <v>3</v>
      </c>
      <c r="F46" s="1">
        <v>0.33741854199999999</v>
      </c>
      <c r="G46">
        <v>-4278391.2502650004</v>
      </c>
      <c r="H46">
        <v>839.31916199996999</v>
      </c>
      <c r="I46">
        <v>0</v>
      </c>
      <c r="J46" t="s">
        <v>49</v>
      </c>
      <c r="L46" s="4"/>
      <c r="M46" s="6"/>
      <c r="N46" s="5"/>
      <c r="O46" s="1"/>
    </row>
    <row r="47" spans="1:15" x14ac:dyDescent="0.75">
      <c r="A47" s="2">
        <v>3</v>
      </c>
      <c r="B47" s="2">
        <v>10</v>
      </c>
      <c r="C47" s="2" t="s">
        <v>14</v>
      </c>
      <c r="D47" s="2">
        <v>4</v>
      </c>
      <c r="E47" t="s">
        <v>4</v>
      </c>
      <c r="F47" s="1">
        <v>3.3131772599999998E-2</v>
      </c>
      <c r="G47">
        <v>-4277555.3530660002</v>
      </c>
      <c r="H47">
        <v>3.4219629997387502</v>
      </c>
      <c r="I47">
        <v>8.8900000000000003E-3</v>
      </c>
      <c r="J47" t="s">
        <v>49</v>
      </c>
      <c r="L47" s="4"/>
      <c r="M47" s="6"/>
      <c r="N47" s="5"/>
      <c r="O47" s="1"/>
    </row>
    <row r="48" spans="1:15" x14ac:dyDescent="0.75">
      <c r="A48" s="2">
        <v>3</v>
      </c>
      <c r="B48" s="2">
        <v>11</v>
      </c>
      <c r="C48" s="2" t="s">
        <v>14</v>
      </c>
      <c r="D48" s="2">
        <v>6</v>
      </c>
      <c r="E48" t="s">
        <v>5</v>
      </c>
      <c r="F48" s="1">
        <v>3.6919875300000002E-2</v>
      </c>
      <c r="G48">
        <v>-4277609.8232469996</v>
      </c>
      <c r="H48">
        <v>57.892143999226299</v>
      </c>
      <c r="I48">
        <v>0</v>
      </c>
      <c r="J48" t="s">
        <v>49</v>
      </c>
      <c r="L48" s="4"/>
      <c r="M48" s="6"/>
      <c r="N48" s="5"/>
      <c r="O48" s="1"/>
    </row>
    <row r="49" spans="1:15" x14ac:dyDescent="0.75">
      <c r="A49" s="2">
        <v>3</v>
      </c>
      <c r="B49" s="2">
        <v>12</v>
      </c>
      <c r="C49" s="2" t="s">
        <v>14</v>
      </c>
      <c r="D49" s="2">
        <v>1</v>
      </c>
      <c r="E49" t="s">
        <v>6</v>
      </c>
      <c r="F49" s="1">
        <v>0.57764547200000005</v>
      </c>
      <c r="G49">
        <v>-4281387.9769099997</v>
      </c>
      <c r="H49">
        <v>3836.0458069993101</v>
      </c>
      <c r="I49">
        <v>0</v>
      </c>
      <c r="J49" t="s">
        <v>49</v>
      </c>
      <c r="L49" s="4"/>
      <c r="M49" s="6"/>
      <c r="N49" s="5"/>
      <c r="O49" s="1"/>
    </row>
    <row r="50" spans="1:15" x14ac:dyDescent="0.75">
      <c r="A50" s="2">
        <v>3</v>
      </c>
      <c r="B50" s="2">
        <v>13</v>
      </c>
      <c r="C50" s="2" t="s">
        <v>14</v>
      </c>
      <c r="D50" s="2">
        <v>5</v>
      </c>
      <c r="E50" s="1" t="s">
        <v>7</v>
      </c>
      <c r="F50" s="1">
        <v>0.13588677800000001</v>
      </c>
      <c r="G50">
        <v>-4277629.9561799997</v>
      </c>
      <c r="H50">
        <v>78.025076999329002</v>
      </c>
      <c r="I50">
        <v>0</v>
      </c>
      <c r="J50" t="s">
        <v>49</v>
      </c>
      <c r="L50" s="4"/>
      <c r="M50" s="6"/>
      <c r="N50" s="5"/>
      <c r="O50" s="1"/>
    </row>
    <row r="51" spans="1:15" x14ac:dyDescent="0.75">
      <c r="A51" s="2">
        <v>3</v>
      </c>
      <c r="B51" s="2">
        <v>14</v>
      </c>
      <c r="C51" s="2" t="s">
        <v>14</v>
      </c>
      <c r="D51" s="2">
        <v>7</v>
      </c>
      <c r="E51" s="1" t="s">
        <v>8</v>
      </c>
      <c r="F51" s="1">
        <v>0.476780592</v>
      </c>
      <c r="G51">
        <v>-4279465.7647810001</v>
      </c>
      <c r="H51">
        <v>1913.83367799967</v>
      </c>
      <c r="I51" s="1">
        <v>0</v>
      </c>
      <c r="J51" t="s">
        <v>49</v>
      </c>
      <c r="L51" s="4"/>
      <c r="M51" s="6"/>
      <c r="N51" s="5"/>
      <c r="O51" s="1"/>
    </row>
    <row r="52" spans="1:15" x14ac:dyDescent="0.75">
      <c r="A52" s="2">
        <v>3</v>
      </c>
      <c r="B52" s="2">
        <v>15</v>
      </c>
      <c r="C52" s="2" t="s">
        <v>14</v>
      </c>
      <c r="D52" s="2">
        <v>2</v>
      </c>
      <c r="E52" s="1" t="s">
        <v>9</v>
      </c>
      <c r="F52" s="1">
        <v>0.75511610200000001</v>
      </c>
      <c r="G52">
        <v>-4278217.356005</v>
      </c>
      <c r="H52">
        <v>665.42490199953295</v>
      </c>
      <c r="I52">
        <v>0</v>
      </c>
      <c r="J52" t="s">
        <v>49</v>
      </c>
      <c r="L52" s="4"/>
      <c r="M52" s="6"/>
      <c r="N52" s="5"/>
      <c r="O52" s="1"/>
    </row>
    <row r="53" spans="1:15" x14ac:dyDescent="0.75">
      <c r="A53" s="2">
        <v>3</v>
      </c>
      <c r="B53" s="2">
        <v>16</v>
      </c>
      <c r="C53" s="2" t="s">
        <v>14</v>
      </c>
      <c r="D53" s="2">
        <v>8</v>
      </c>
      <c r="E53" s="1" t="s">
        <v>10</v>
      </c>
      <c r="F53" s="1">
        <v>7.5838414699999995E-2</v>
      </c>
      <c r="G53">
        <v>-4277562.921077</v>
      </c>
      <c r="H53">
        <v>10.989973999559799</v>
      </c>
      <c r="I53">
        <v>0</v>
      </c>
      <c r="J53" t="s">
        <v>49</v>
      </c>
      <c r="L53" s="4"/>
      <c r="M53" s="6"/>
      <c r="N53" s="5"/>
      <c r="O53" s="1"/>
    </row>
    <row r="54" spans="1:15" x14ac:dyDescent="0.75">
      <c r="A54" s="2">
        <v>3</v>
      </c>
      <c r="B54" s="2">
        <v>17</v>
      </c>
      <c r="C54" s="2" t="s">
        <v>14</v>
      </c>
      <c r="D54" s="2">
        <v>9</v>
      </c>
      <c r="E54" s="1" t="s">
        <v>11</v>
      </c>
      <c r="F54" s="1">
        <v>3.2498394000000002E-3</v>
      </c>
      <c r="G54">
        <v>-4277551.9507999998</v>
      </c>
      <c r="H54">
        <v>1.96969993412494E-2</v>
      </c>
      <c r="I54">
        <v>0.84267000000000003</v>
      </c>
      <c r="J54" t="s">
        <v>49</v>
      </c>
      <c r="L54" s="4"/>
      <c r="M54" s="6"/>
      <c r="N54" s="5"/>
      <c r="O54" s="1"/>
    </row>
    <row r="55" spans="1:15" x14ac:dyDescent="0.75">
      <c r="A55" s="2">
        <f>A54+1</f>
        <v>4</v>
      </c>
      <c r="B55" s="2">
        <v>18</v>
      </c>
      <c r="C55" s="2" t="s">
        <v>13</v>
      </c>
    </row>
    <row r="56" spans="1:15" x14ac:dyDescent="0.75">
      <c r="A56" s="2">
        <v>4</v>
      </c>
      <c r="B56" s="2">
        <v>1</v>
      </c>
      <c r="C56" s="2" t="s">
        <v>15</v>
      </c>
      <c r="E56" t="s">
        <v>39</v>
      </c>
      <c r="F56" t="s">
        <v>15</v>
      </c>
    </row>
    <row r="57" spans="1:15" x14ac:dyDescent="0.75">
      <c r="A57" s="2">
        <v>4</v>
      </c>
      <c r="B57" s="2">
        <v>2</v>
      </c>
      <c r="C57" s="2" t="s">
        <v>15</v>
      </c>
    </row>
    <row r="58" spans="1:15" x14ac:dyDescent="0.75">
      <c r="A58" s="2">
        <v>4</v>
      </c>
      <c r="B58" s="2">
        <v>3</v>
      </c>
      <c r="C58" s="2" t="s">
        <v>15</v>
      </c>
      <c r="E58" t="s">
        <v>40</v>
      </c>
      <c r="F58">
        <v>-3657401.6465329998</v>
      </c>
      <c r="L58" s="6"/>
    </row>
    <row r="59" spans="1:15" x14ac:dyDescent="0.75">
      <c r="A59" s="2">
        <v>4</v>
      </c>
      <c r="B59" s="2">
        <v>4</v>
      </c>
      <c r="C59" s="2" t="s">
        <v>15</v>
      </c>
      <c r="E59" t="s">
        <v>41</v>
      </c>
      <c r="F59">
        <v>-3665767.4465890001</v>
      </c>
      <c r="L59" s="6"/>
    </row>
    <row r="60" spans="1:15" x14ac:dyDescent="0.75">
      <c r="A60" s="2">
        <v>4</v>
      </c>
      <c r="B60" s="2">
        <v>5</v>
      </c>
      <c r="C60" s="2" t="s">
        <v>15</v>
      </c>
      <c r="E60" t="s">
        <v>42</v>
      </c>
      <c r="F60">
        <v>8365.8000560002401</v>
      </c>
      <c r="G60" t="s">
        <v>45</v>
      </c>
      <c r="H60" s="1">
        <v>0</v>
      </c>
      <c r="L60" s="5"/>
      <c r="N60" s="1"/>
    </row>
    <row r="61" spans="1:15" x14ac:dyDescent="0.75">
      <c r="A61" s="2">
        <v>4</v>
      </c>
      <c r="B61" s="2">
        <v>6</v>
      </c>
      <c r="C61" s="2" t="s">
        <v>15</v>
      </c>
    </row>
    <row r="62" spans="1:15" x14ac:dyDescent="0.75">
      <c r="A62" s="2">
        <v>4</v>
      </c>
      <c r="B62" s="2">
        <v>7</v>
      </c>
      <c r="C62" s="2" t="s">
        <v>15</v>
      </c>
    </row>
    <row r="63" spans="1:15" x14ac:dyDescent="0.75">
      <c r="A63" s="2">
        <v>4</v>
      </c>
      <c r="B63" s="2">
        <v>8</v>
      </c>
      <c r="C63" s="2" t="s">
        <v>15</v>
      </c>
      <c r="E63" t="s">
        <v>43</v>
      </c>
      <c r="F63" t="s">
        <v>1</v>
      </c>
      <c r="G63" t="s">
        <v>44</v>
      </c>
      <c r="H63" t="s">
        <v>2</v>
      </c>
      <c r="I63" t="s">
        <v>45</v>
      </c>
      <c r="J63" t="s">
        <v>37</v>
      </c>
    </row>
    <row r="64" spans="1:15" x14ac:dyDescent="0.75">
      <c r="A64" s="2">
        <v>4</v>
      </c>
      <c r="B64" s="2">
        <v>9</v>
      </c>
      <c r="C64" s="2" t="s">
        <v>15</v>
      </c>
      <c r="D64" s="2">
        <v>3</v>
      </c>
      <c r="E64" t="s">
        <v>3</v>
      </c>
      <c r="F64" s="1">
        <v>0.38281222500000001</v>
      </c>
      <c r="G64">
        <v>-3658433.1429869998</v>
      </c>
      <c r="H64">
        <v>1031.4964540000001</v>
      </c>
      <c r="I64" s="1">
        <v>0</v>
      </c>
      <c r="J64" t="s">
        <v>49</v>
      </c>
      <c r="L64" s="4"/>
      <c r="M64" s="6"/>
      <c r="N64" s="5"/>
      <c r="O64" s="1"/>
    </row>
    <row r="65" spans="1:15" x14ac:dyDescent="0.75">
      <c r="A65" s="2">
        <v>4</v>
      </c>
      <c r="B65" s="2">
        <v>10</v>
      </c>
      <c r="C65" s="2" t="s">
        <v>15</v>
      </c>
      <c r="D65" s="2">
        <v>4</v>
      </c>
      <c r="E65" t="s">
        <v>4</v>
      </c>
      <c r="F65" s="1">
        <v>0.100536511</v>
      </c>
      <c r="G65">
        <v>-3657431.0620789998</v>
      </c>
      <c r="H65">
        <v>29.4155460000038</v>
      </c>
      <c r="I65">
        <v>0</v>
      </c>
      <c r="J65" t="s">
        <v>49</v>
      </c>
      <c r="L65" s="4"/>
      <c r="M65" s="6"/>
      <c r="N65" s="5"/>
      <c r="O65" s="1"/>
    </row>
    <row r="66" spans="1:15" x14ac:dyDescent="0.75">
      <c r="A66" s="2">
        <v>4</v>
      </c>
      <c r="B66" s="2">
        <v>11</v>
      </c>
      <c r="C66" s="2" t="s">
        <v>15</v>
      </c>
      <c r="D66" s="2">
        <v>6</v>
      </c>
      <c r="E66" t="s">
        <v>5</v>
      </c>
      <c r="F66" s="1">
        <v>-2.3058150500000001E-4</v>
      </c>
      <c r="G66">
        <v>-3657401.6482930002</v>
      </c>
      <c r="H66">
        <v>1.76000036299228E-3</v>
      </c>
      <c r="I66">
        <v>0.95269000000000004</v>
      </c>
      <c r="J66" t="s">
        <v>48</v>
      </c>
      <c r="L66" s="4"/>
      <c r="M66" s="6"/>
      <c r="N66" s="5"/>
      <c r="O66" s="1"/>
    </row>
    <row r="67" spans="1:15" x14ac:dyDescent="0.75">
      <c r="A67" s="2">
        <v>4</v>
      </c>
      <c r="B67" s="2">
        <v>12</v>
      </c>
      <c r="C67" s="2" t="s">
        <v>15</v>
      </c>
      <c r="D67" s="2">
        <v>1</v>
      </c>
      <c r="E67" t="s">
        <v>6</v>
      </c>
      <c r="F67" s="1">
        <v>0.58446460099999997</v>
      </c>
      <c r="G67">
        <v>-3660531.309008</v>
      </c>
      <c r="H67">
        <v>3129.6624750001301</v>
      </c>
      <c r="I67">
        <v>0</v>
      </c>
      <c r="J67" t="s">
        <v>49</v>
      </c>
      <c r="L67" s="4"/>
      <c r="M67" s="6"/>
      <c r="N67" s="5"/>
      <c r="O67" s="1"/>
    </row>
    <row r="68" spans="1:15" x14ac:dyDescent="0.75">
      <c r="A68" s="2">
        <v>4</v>
      </c>
      <c r="B68" s="2">
        <v>13</v>
      </c>
      <c r="C68" s="2" t="s">
        <v>15</v>
      </c>
      <c r="D68" s="2">
        <v>5</v>
      </c>
      <c r="E68" s="1" t="s">
        <v>7</v>
      </c>
      <c r="F68" s="1">
        <v>5.5024968899999999E-2</v>
      </c>
      <c r="G68">
        <v>-3657412.1901500002</v>
      </c>
      <c r="H68">
        <v>10.5436170003376</v>
      </c>
      <c r="I68">
        <v>0</v>
      </c>
      <c r="J68" t="s">
        <v>49</v>
      </c>
      <c r="L68" s="4"/>
      <c r="M68" s="6"/>
      <c r="N68" s="5"/>
      <c r="O68" s="1"/>
    </row>
    <row r="69" spans="1:15" x14ac:dyDescent="0.75">
      <c r="A69" s="2">
        <v>4</v>
      </c>
      <c r="B69" s="2">
        <v>14</v>
      </c>
      <c r="C69" s="2" t="s">
        <v>15</v>
      </c>
      <c r="D69" s="2">
        <v>7</v>
      </c>
      <c r="E69" s="1" t="s">
        <v>8</v>
      </c>
      <c r="F69" s="1">
        <v>0.32808555700000003</v>
      </c>
      <c r="G69">
        <v>-3658182.4147580001</v>
      </c>
      <c r="H69">
        <v>780.768225000239</v>
      </c>
      <c r="I69" s="1">
        <v>0</v>
      </c>
      <c r="J69" t="s">
        <v>49</v>
      </c>
      <c r="L69" s="4"/>
      <c r="M69" s="6"/>
      <c r="N69" s="5"/>
      <c r="O69" s="1"/>
    </row>
    <row r="70" spans="1:15" x14ac:dyDescent="0.75">
      <c r="A70" s="2">
        <v>4</v>
      </c>
      <c r="B70" s="2">
        <v>15</v>
      </c>
      <c r="C70" s="2" t="s">
        <v>15</v>
      </c>
      <c r="D70" s="2">
        <v>2</v>
      </c>
      <c r="E70" s="1" t="s">
        <v>9</v>
      </c>
      <c r="F70" s="1">
        <v>0.88999990600000001</v>
      </c>
      <c r="G70">
        <v>-3658203.6537330002</v>
      </c>
      <c r="H70">
        <v>802.00720000034198</v>
      </c>
      <c r="I70">
        <v>0</v>
      </c>
      <c r="J70" t="s">
        <v>49</v>
      </c>
      <c r="L70" s="4"/>
      <c r="M70" s="6"/>
      <c r="N70" s="5"/>
      <c r="O70" s="1"/>
    </row>
    <row r="71" spans="1:15" x14ac:dyDescent="0.75">
      <c r="A71" s="2">
        <v>4</v>
      </c>
      <c r="B71" s="2">
        <v>16</v>
      </c>
      <c r="C71" s="2" t="s">
        <v>15</v>
      </c>
      <c r="D71" s="2">
        <v>8</v>
      </c>
      <c r="E71" s="1" t="s">
        <v>10</v>
      </c>
      <c r="F71" s="1">
        <v>0.158893114</v>
      </c>
      <c r="G71">
        <v>-3657435.7672100002</v>
      </c>
      <c r="H71">
        <v>34.120677000377299</v>
      </c>
      <c r="I71">
        <v>0</v>
      </c>
      <c r="J71" t="s">
        <v>49</v>
      </c>
      <c r="L71" s="4"/>
      <c r="M71" s="6"/>
      <c r="N71" s="5"/>
      <c r="O71" s="1"/>
    </row>
    <row r="72" spans="1:15" x14ac:dyDescent="0.75">
      <c r="A72" s="2">
        <v>4</v>
      </c>
      <c r="B72" s="2">
        <v>17</v>
      </c>
      <c r="C72" s="2" t="s">
        <v>15</v>
      </c>
      <c r="D72" s="2">
        <v>9</v>
      </c>
      <c r="E72" s="1" t="s">
        <v>11</v>
      </c>
      <c r="F72" s="1">
        <v>0.119525406</v>
      </c>
      <c r="G72">
        <v>-3657427.1079529999</v>
      </c>
      <c r="H72">
        <v>25.4614200000651</v>
      </c>
      <c r="I72">
        <v>0</v>
      </c>
      <c r="J72" t="s">
        <v>49</v>
      </c>
      <c r="L72" s="4"/>
      <c r="M72" s="6"/>
      <c r="N72" s="5"/>
      <c r="O72" s="1"/>
    </row>
    <row r="73" spans="1:15" x14ac:dyDescent="0.75">
      <c r="A73" s="2">
        <f>A72+1</f>
        <v>5</v>
      </c>
      <c r="B73" s="2">
        <v>19</v>
      </c>
      <c r="C73" s="2" t="s">
        <v>13</v>
      </c>
    </row>
    <row r="74" spans="1:15" x14ac:dyDescent="0.75">
      <c r="A74" s="2">
        <v>5</v>
      </c>
      <c r="B74" s="2">
        <v>1</v>
      </c>
      <c r="C74" s="2" t="s">
        <v>16</v>
      </c>
      <c r="E74" t="s">
        <v>39</v>
      </c>
      <c r="F74" t="s">
        <v>16</v>
      </c>
    </row>
    <row r="75" spans="1:15" x14ac:dyDescent="0.75">
      <c r="A75" s="2">
        <v>5</v>
      </c>
      <c r="B75" s="2">
        <v>2</v>
      </c>
      <c r="C75" s="2" t="s">
        <v>16</v>
      </c>
    </row>
    <row r="76" spans="1:15" x14ac:dyDescent="0.75">
      <c r="A76" s="2">
        <v>5</v>
      </c>
      <c r="B76" s="2">
        <v>3</v>
      </c>
      <c r="C76" s="2" t="s">
        <v>16</v>
      </c>
      <c r="E76" t="s">
        <v>40</v>
      </c>
      <c r="F76">
        <v>-4564492.5296879997</v>
      </c>
      <c r="L76" s="6"/>
    </row>
    <row r="77" spans="1:15" x14ac:dyDescent="0.75">
      <c r="A77" s="2">
        <v>5</v>
      </c>
      <c r="B77" s="2">
        <v>4</v>
      </c>
      <c r="C77" s="2" t="s">
        <v>16</v>
      </c>
      <c r="E77" t="s">
        <v>41</v>
      </c>
      <c r="F77">
        <v>-4576492.3143309997</v>
      </c>
      <c r="L77" s="6"/>
    </row>
    <row r="78" spans="1:15" x14ac:dyDescent="0.75">
      <c r="A78" s="2">
        <v>5</v>
      </c>
      <c r="B78" s="2">
        <v>5</v>
      </c>
      <c r="C78" s="2" t="s">
        <v>16</v>
      </c>
      <c r="E78" t="s">
        <v>42</v>
      </c>
      <c r="F78">
        <v>11999.784642999901</v>
      </c>
      <c r="G78" t="s">
        <v>45</v>
      </c>
      <c r="H78" s="1">
        <v>0</v>
      </c>
      <c r="L78" s="5"/>
      <c r="N78" s="1"/>
    </row>
    <row r="79" spans="1:15" x14ac:dyDescent="0.75">
      <c r="A79" s="2">
        <v>5</v>
      </c>
      <c r="B79" s="2">
        <v>6</v>
      </c>
      <c r="C79" s="2" t="s">
        <v>16</v>
      </c>
    </row>
    <row r="80" spans="1:15" x14ac:dyDescent="0.75">
      <c r="A80" s="2">
        <v>5</v>
      </c>
      <c r="B80" s="2">
        <v>7</v>
      </c>
      <c r="C80" s="2" t="s">
        <v>16</v>
      </c>
    </row>
    <row r="81" spans="1:15" x14ac:dyDescent="0.75">
      <c r="A81" s="2">
        <v>5</v>
      </c>
      <c r="B81" s="2">
        <v>8</v>
      </c>
      <c r="C81" s="2" t="s">
        <v>16</v>
      </c>
      <c r="E81" t="s">
        <v>43</v>
      </c>
      <c r="F81" t="s">
        <v>1</v>
      </c>
      <c r="G81" t="s">
        <v>44</v>
      </c>
      <c r="H81" t="s">
        <v>2</v>
      </c>
      <c r="I81" t="s">
        <v>45</v>
      </c>
      <c r="J81" t="s">
        <v>37</v>
      </c>
    </row>
    <row r="82" spans="1:15" x14ac:dyDescent="0.75">
      <c r="A82" s="2">
        <v>5</v>
      </c>
      <c r="B82" s="2">
        <v>9</v>
      </c>
      <c r="C82" s="2" t="s">
        <v>16</v>
      </c>
      <c r="D82" s="2">
        <v>3</v>
      </c>
      <c r="E82" t="s">
        <v>3</v>
      </c>
      <c r="F82" s="1">
        <v>0.38013611400000002</v>
      </c>
      <c r="G82">
        <v>-4565722.7991970005</v>
      </c>
      <c r="H82">
        <v>1230.2695090007001</v>
      </c>
      <c r="I82">
        <v>0</v>
      </c>
      <c r="J82" t="s">
        <v>49</v>
      </c>
      <c r="L82" s="4"/>
      <c r="M82" s="6"/>
      <c r="N82" s="5"/>
      <c r="O82" s="1"/>
    </row>
    <row r="83" spans="1:15" x14ac:dyDescent="0.75">
      <c r="A83" s="2">
        <v>5</v>
      </c>
      <c r="B83" s="2">
        <v>10</v>
      </c>
      <c r="C83" s="2" t="s">
        <v>16</v>
      </c>
      <c r="D83" s="2">
        <v>4</v>
      </c>
      <c r="E83" t="s">
        <v>4</v>
      </c>
      <c r="F83" s="1">
        <v>6.72102376E-2</v>
      </c>
      <c r="G83">
        <v>-4564509.0380260004</v>
      </c>
      <c r="H83">
        <v>16.508338000625301</v>
      </c>
      <c r="I83">
        <v>0</v>
      </c>
      <c r="J83" t="s">
        <v>49</v>
      </c>
      <c r="L83" s="4"/>
      <c r="M83" s="6"/>
      <c r="N83" s="5"/>
      <c r="O83" s="1"/>
    </row>
    <row r="84" spans="1:15" x14ac:dyDescent="0.75">
      <c r="A84" s="2">
        <v>5</v>
      </c>
      <c r="B84" s="2">
        <v>11</v>
      </c>
      <c r="C84" s="2" t="s">
        <v>16</v>
      </c>
      <c r="D84" s="2">
        <v>6</v>
      </c>
      <c r="E84" t="s">
        <v>5</v>
      </c>
      <c r="F84" s="1">
        <v>4.5378237500000002E-2</v>
      </c>
      <c r="G84">
        <v>-4564588.0041669998</v>
      </c>
      <c r="H84">
        <v>95.474479000084102</v>
      </c>
      <c r="I84" s="1">
        <v>0</v>
      </c>
      <c r="J84" t="s">
        <v>49</v>
      </c>
      <c r="L84" s="4"/>
      <c r="M84" s="6"/>
      <c r="N84" s="5"/>
      <c r="O84" s="1"/>
    </row>
    <row r="85" spans="1:15" x14ac:dyDescent="0.75">
      <c r="A85" s="2">
        <v>5</v>
      </c>
      <c r="B85" s="2">
        <v>12</v>
      </c>
      <c r="C85" s="2" t="s">
        <v>16</v>
      </c>
      <c r="D85" s="2">
        <v>1</v>
      </c>
      <c r="E85" t="s">
        <v>6</v>
      </c>
      <c r="F85" s="1">
        <v>0.59250485200000003</v>
      </c>
      <c r="G85">
        <v>-4569056.3198159998</v>
      </c>
      <c r="H85">
        <v>4563.7901280000797</v>
      </c>
      <c r="I85" s="1">
        <v>0</v>
      </c>
      <c r="J85" t="s">
        <v>49</v>
      </c>
      <c r="L85" s="4"/>
      <c r="M85" s="6"/>
      <c r="N85" s="5"/>
      <c r="O85" s="1"/>
    </row>
    <row r="86" spans="1:15" x14ac:dyDescent="0.75">
      <c r="A86" s="2">
        <v>5</v>
      </c>
      <c r="B86" s="2">
        <v>13</v>
      </c>
      <c r="C86" s="2" t="s">
        <v>16</v>
      </c>
      <c r="D86" s="2">
        <v>5</v>
      </c>
      <c r="E86" s="1" t="s">
        <v>7</v>
      </c>
      <c r="F86" s="1">
        <v>0.13219150499999999</v>
      </c>
      <c r="G86">
        <v>-4564569.8622230003</v>
      </c>
      <c r="H86">
        <v>77.332535000517893</v>
      </c>
      <c r="I86">
        <v>0</v>
      </c>
      <c r="J86" t="s">
        <v>49</v>
      </c>
      <c r="L86" s="4"/>
      <c r="M86" s="6"/>
      <c r="N86" s="5"/>
      <c r="O86" s="1"/>
    </row>
    <row r="87" spans="1:15" x14ac:dyDescent="0.75">
      <c r="A87" s="2">
        <v>5</v>
      </c>
      <c r="B87" s="2">
        <v>14</v>
      </c>
      <c r="C87" s="2" t="s">
        <v>16</v>
      </c>
      <c r="D87" s="2">
        <v>7</v>
      </c>
      <c r="E87" s="1" t="s">
        <v>8</v>
      </c>
      <c r="F87" s="1">
        <v>0.471496427</v>
      </c>
      <c r="G87">
        <v>-4566428.1327679995</v>
      </c>
      <c r="H87">
        <v>1935.60307999979</v>
      </c>
      <c r="I87">
        <v>0</v>
      </c>
      <c r="J87" t="s">
        <v>49</v>
      </c>
      <c r="L87" s="4"/>
      <c r="M87" s="6"/>
      <c r="N87" s="5"/>
      <c r="O87" s="1"/>
    </row>
    <row r="88" spans="1:15" x14ac:dyDescent="0.75">
      <c r="A88" s="2">
        <v>5</v>
      </c>
      <c r="B88" s="2">
        <v>15</v>
      </c>
      <c r="C88" s="2" t="s">
        <v>16</v>
      </c>
      <c r="D88" s="2">
        <v>2</v>
      </c>
      <c r="E88" s="1" t="s">
        <v>9</v>
      </c>
      <c r="F88" s="1">
        <v>0.84732284999999996</v>
      </c>
      <c r="G88">
        <v>-4565249.0032329997</v>
      </c>
      <c r="H88">
        <v>756.47354499995697</v>
      </c>
      <c r="I88">
        <v>0</v>
      </c>
      <c r="J88" t="s">
        <v>49</v>
      </c>
      <c r="L88" s="4"/>
      <c r="M88" s="6"/>
      <c r="N88" s="5"/>
      <c r="O88" s="1"/>
    </row>
    <row r="89" spans="1:15" x14ac:dyDescent="0.75">
      <c r="A89" s="2">
        <v>5</v>
      </c>
      <c r="B89" s="2">
        <v>16</v>
      </c>
      <c r="C89" s="2" t="s">
        <v>16</v>
      </c>
      <c r="D89" s="2">
        <v>8</v>
      </c>
      <c r="E89" s="1" t="s">
        <v>10</v>
      </c>
      <c r="F89" s="1">
        <v>9.8261819900000005E-2</v>
      </c>
      <c r="G89">
        <v>-4564512.2113079997</v>
      </c>
      <c r="H89">
        <v>19.681619999930199</v>
      </c>
      <c r="I89">
        <v>0</v>
      </c>
      <c r="J89" t="s">
        <v>49</v>
      </c>
      <c r="L89" s="4"/>
      <c r="M89" s="6"/>
      <c r="N89" s="5"/>
      <c r="O89" s="1"/>
    </row>
    <row r="90" spans="1:15" x14ac:dyDescent="0.75">
      <c r="A90" s="2">
        <v>5</v>
      </c>
      <c r="B90" s="2">
        <v>17</v>
      </c>
      <c r="C90" s="2" t="s">
        <v>16</v>
      </c>
      <c r="D90" s="2">
        <v>9</v>
      </c>
      <c r="E90" s="1" t="s">
        <v>11</v>
      </c>
      <c r="F90" s="1">
        <v>0.111600883</v>
      </c>
      <c r="G90">
        <v>-4564516.8245599996</v>
      </c>
      <c r="H90">
        <v>24.294871999882101</v>
      </c>
      <c r="I90">
        <v>0</v>
      </c>
      <c r="J90" t="s">
        <v>49</v>
      </c>
      <c r="L90" s="4"/>
      <c r="M90" s="6"/>
      <c r="N90" s="5"/>
      <c r="O90" s="1"/>
    </row>
    <row r="91" spans="1:15" x14ac:dyDescent="0.75">
      <c r="A91" s="2">
        <f>A90+1</f>
        <v>6</v>
      </c>
      <c r="B91" s="2">
        <v>18</v>
      </c>
      <c r="C91" s="2" t="s">
        <v>14</v>
      </c>
    </row>
    <row r="92" spans="1:15" x14ac:dyDescent="0.75">
      <c r="A92" s="2">
        <f>A91+1</f>
        <v>7</v>
      </c>
      <c r="B92" s="2">
        <v>19</v>
      </c>
      <c r="C92" s="2" t="s">
        <v>14</v>
      </c>
    </row>
    <row r="93" spans="1:15" x14ac:dyDescent="0.75">
      <c r="A93" s="2">
        <v>6</v>
      </c>
      <c r="B93" s="2">
        <v>1</v>
      </c>
      <c r="C93" s="2" t="s">
        <v>17</v>
      </c>
      <c r="E93" t="s">
        <v>39</v>
      </c>
      <c r="F93" t="s">
        <v>17</v>
      </c>
    </row>
    <row r="94" spans="1:15" x14ac:dyDescent="0.75">
      <c r="A94" s="2">
        <v>6</v>
      </c>
      <c r="B94" s="2">
        <v>2</v>
      </c>
      <c r="C94" s="2" t="s">
        <v>17</v>
      </c>
    </row>
    <row r="95" spans="1:15" x14ac:dyDescent="0.75">
      <c r="A95" s="2">
        <v>6</v>
      </c>
      <c r="B95" s="2">
        <v>3</v>
      </c>
      <c r="C95" s="2" t="s">
        <v>17</v>
      </c>
      <c r="E95" t="s">
        <v>40</v>
      </c>
      <c r="F95">
        <v>-4775811.0738439998</v>
      </c>
      <c r="L95" s="6"/>
    </row>
    <row r="96" spans="1:15" x14ac:dyDescent="0.75">
      <c r="A96" s="2">
        <v>6</v>
      </c>
      <c r="B96" s="2">
        <v>4</v>
      </c>
      <c r="C96" s="2" t="s">
        <v>17</v>
      </c>
      <c r="E96" t="s">
        <v>41</v>
      </c>
      <c r="F96">
        <v>-4784516.3200829998</v>
      </c>
      <c r="L96" s="6"/>
    </row>
    <row r="97" spans="1:15" x14ac:dyDescent="0.75">
      <c r="A97" s="2">
        <v>6</v>
      </c>
      <c r="B97" s="2">
        <v>5</v>
      </c>
      <c r="C97" s="2" t="s">
        <v>17</v>
      </c>
      <c r="E97" t="s">
        <v>42</v>
      </c>
      <c r="F97">
        <v>8705.2462390000001</v>
      </c>
      <c r="G97" t="s">
        <v>45</v>
      </c>
      <c r="H97" s="1">
        <v>0</v>
      </c>
      <c r="L97" s="5"/>
      <c r="N97" s="1"/>
    </row>
    <row r="98" spans="1:15" x14ac:dyDescent="0.75">
      <c r="A98" s="2">
        <v>6</v>
      </c>
      <c r="B98" s="2">
        <v>6</v>
      </c>
      <c r="C98" s="2" t="s">
        <v>17</v>
      </c>
    </row>
    <row r="99" spans="1:15" x14ac:dyDescent="0.75">
      <c r="A99" s="2">
        <v>6</v>
      </c>
      <c r="B99" s="2">
        <v>7</v>
      </c>
      <c r="C99" s="2" t="s">
        <v>17</v>
      </c>
    </row>
    <row r="100" spans="1:15" x14ac:dyDescent="0.75">
      <c r="A100" s="2">
        <v>6</v>
      </c>
      <c r="B100" s="2">
        <v>8</v>
      </c>
      <c r="C100" s="2" t="s">
        <v>17</v>
      </c>
      <c r="E100" t="s">
        <v>43</v>
      </c>
      <c r="F100" t="s">
        <v>1</v>
      </c>
      <c r="G100" t="s">
        <v>44</v>
      </c>
      <c r="H100" t="s">
        <v>2</v>
      </c>
      <c r="I100" t="s">
        <v>45</v>
      </c>
      <c r="J100" t="s">
        <v>37</v>
      </c>
    </row>
    <row r="101" spans="1:15" x14ac:dyDescent="0.75">
      <c r="A101" s="2">
        <v>6</v>
      </c>
      <c r="B101" s="2">
        <v>9</v>
      </c>
      <c r="C101" s="2" t="s">
        <v>17</v>
      </c>
      <c r="D101" s="2">
        <v>3</v>
      </c>
      <c r="E101" t="s">
        <v>3</v>
      </c>
      <c r="F101" s="1">
        <v>0.37427069200000002</v>
      </c>
      <c r="G101">
        <v>-4777087.4726750003</v>
      </c>
      <c r="H101">
        <v>1276.39883100055</v>
      </c>
      <c r="I101">
        <v>0</v>
      </c>
      <c r="J101" t="s">
        <v>49</v>
      </c>
      <c r="L101" s="4"/>
      <c r="M101" s="6"/>
      <c r="N101" s="5"/>
      <c r="O101" s="1"/>
    </row>
    <row r="102" spans="1:15" x14ac:dyDescent="0.75">
      <c r="A102" s="2">
        <v>6</v>
      </c>
      <c r="B102" s="2">
        <v>10</v>
      </c>
      <c r="C102" s="2" t="s">
        <v>17</v>
      </c>
      <c r="D102" s="2">
        <v>4</v>
      </c>
      <c r="E102" t="s">
        <v>4</v>
      </c>
      <c r="F102" s="1">
        <v>4.5928523899999997E-2</v>
      </c>
      <c r="G102">
        <v>-4775819.3772919998</v>
      </c>
      <c r="H102">
        <v>8.3034479999914694</v>
      </c>
      <c r="I102" s="1">
        <v>5.0000000000000002E-5</v>
      </c>
      <c r="J102" t="s">
        <v>49</v>
      </c>
      <c r="L102" s="4"/>
      <c r="M102" s="6"/>
      <c r="N102" s="5"/>
      <c r="O102" s="1"/>
    </row>
    <row r="103" spans="1:15" x14ac:dyDescent="0.75">
      <c r="A103" s="2">
        <v>6</v>
      </c>
      <c r="B103" s="2">
        <v>11</v>
      </c>
      <c r="C103" s="2" t="s">
        <v>17</v>
      </c>
      <c r="D103" s="2">
        <v>6</v>
      </c>
      <c r="E103" t="s">
        <v>5</v>
      </c>
      <c r="F103" s="1">
        <v>1.7924879899999999E-2</v>
      </c>
      <c r="G103">
        <v>-4775824.1201320002</v>
      </c>
      <c r="H103">
        <v>13.0462880004197</v>
      </c>
      <c r="I103">
        <v>0</v>
      </c>
      <c r="J103" t="s">
        <v>49</v>
      </c>
      <c r="L103" s="4"/>
      <c r="M103" s="6"/>
      <c r="N103" s="5"/>
      <c r="O103" s="1"/>
    </row>
    <row r="104" spans="1:15" x14ac:dyDescent="0.75">
      <c r="A104" s="2">
        <v>6</v>
      </c>
      <c r="B104" s="2">
        <v>12</v>
      </c>
      <c r="C104" s="2" t="s">
        <v>17</v>
      </c>
      <c r="D104" s="2">
        <v>1</v>
      </c>
      <c r="E104" t="s">
        <v>6</v>
      </c>
      <c r="F104" s="1">
        <v>0.42402430600000002</v>
      </c>
      <c r="G104">
        <v>-4778158.1620810004</v>
      </c>
      <c r="H104">
        <v>2347.0882370006202</v>
      </c>
      <c r="I104">
        <v>0</v>
      </c>
      <c r="J104" t="s">
        <v>49</v>
      </c>
      <c r="L104" s="4"/>
      <c r="M104" s="6"/>
      <c r="N104" s="5"/>
      <c r="O104" s="1"/>
    </row>
    <row r="105" spans="1:15" x14ac:dyDescent="0.75">
      <c r="A105" s="2">
        <v>6</v>
      </c>
      <c r="B105" s="2">
        <v>13</v>
      </c>
      <c r="C105" s="2" t="s">
        <v>17</v>
      </c>
      <c r="D105" s="2">
        <v>5</v>
      </c>
      <c r="E105" s="1" t="s">
        <v>7</v>
      </c>
      <c r="F105" s="1">
        <v>2.9522200799999999E-2</v>
      </c>
      <c r="G105">
        <v>-4775815.2518250002</v>
      </c>
      <c r="H105">
        <v>4.1779810003936202</v>
      </c>
      <c r="I105">
        <v>3.8400000000000001E-3</v>
      </c>
      <c r="J105" t="s">
        <v>49</v>
      </c>
      <c r="L105" s="4"/>
      <c r="M105" s="6"/>
      <c r="N105" s="5"/>
      <c r="O105" s="1"/>
    </row>
    <row r="106" spans="1:15" x14ac:dyDescent="0.75">
      <c r="A106" s="2">
        <v>6</v>
      </c>
      <c r="B106" s="2">
        <v>14</v>
      </c>
      <c r="C106" s="2" t="s">
        <v>17</v>
      </c>
      <c r="D106" s="2">
        <v>7</v>
      </c>
      <c r="E106" s="1" t="s">
        <v>8</v>
      </c>
      <c r="F106" s="1">
        <v>0.35067662799999999</v>
      </c>
      <c r="G106">
        <v>-4776968.6231209999</v>
      </c>
      <c r="H106">
        <v>1157.5492770001199</v>
      </c>
      <c r="I106">
        <v>0</v>
      </c>
      <c r="J106" t="s">
        <v>49</v>
      </c>
      <c r="L106" s="4"/>
      <c r="M106" s="6"/>
      <c r="N106" s="5"/>
      <c r="O106" s="1"/>
    </row>
    <row r="107" spans="1:15" x14ac:dyDescent="0.75">
      <c r="A107" s="2">
        <v>6</v>
      </c>
      <c r="B107" s="2">
        <v>15</v>
      </c>
      <c r="C107" s="2" t="s">
        <v>17</v>
      </c>
      <c r="D107" s="2">
        <v>2</v>
      </c>
      <c r="E107" s="1" t="s">
        <v>9</v>
      </c>
      <c r="F107" s="1">
        <v>0.84011191699999999</v>
      </c>
      <c r="G107">
        <v>-4776866.83586</v>
      </c>
      <c r="H107">
        <v>1055.76201600022</v>
      </c>
      <c r="I107">
        <v>0</v>
      </c>
      <c r="J107" t="s">
        <v>49</v>
      </c>
      <c r="L107" s="4"/>
      <c r="M107" s="6"/>
      <c r="N107" s="5"/>
      <c r="O107" s="1"/>
    </row>
    <row r="108" spans="1:15" x14ac:dyDescent="0.75">
      <c r="A108" s="2">
        <v>6</v>
      </c>
      <c r="B108" s="2">
        <v>16</v>
      </c>
      <c r="C108" s="2" t="s">
        <v>17</v>
      </c>
      <c r="D108" s="2">
        <v>8</v>
      </c>
      <c r="E108" s="1" t="s">
        <v>10</v>
      </c>
      <c r="F108" s="1">
        <v>0.178354125</v>
      </c>
      <c r="G108">
        <v>-4775872.4533559997</v>
      </c>
      <c r="H108">
        <v>61.379511999897602</v>
      </c>
      <c r="I108">
        <v>0</v>
      </c>
      <c r="J108" t="s">
        <v>49</v>
      </c>
      <c r="L108" s="4"/>
      <c r="M108" s="6"/>
      <c r="N108" s="5"/>
      <c r="O108" s="1"/>
    </row>
    <row r="109" spans="1:15" x14ac:dyDescent="0.75">
      <c r="A109" s="2">
        <v>6</v>
      </c>
      <c r="B109" s="2">
        <v>17</v>
      </c>
      <c r="C109" s="2" t="s">
        <v>17</v>
      </c>
      <c r="D109" s="2">
        <v>9</v>
      </c>
      <c r="E109" s="1" t="s">
        <v>11</v>
      </c>
      <c r="F109" s="1">
        <v>0.130722162</v>
      </c>
      <c r="G109">
        <v>-4775851.8855180005</v>
      </c>
      <c r="H109">
        <v>40.811674000695298</v>
      </c>
      <c r="I109">
        <v>0</v>
      </c>
      <c r="J109" t="s">
        <v>49</v>
      </c>
      <c r="L109" s="4"/>
      <c r="M109" s="6"/>
      <c r="N109" s="5"/>
      <c r="O109" s="1"/>
    </row>
    <row r="110" spans="1:15" x14ac:dyDescent="0.75">
      <c r="A110" s="2">
        <f>A109+1</f>
        <v>7</v>
      </c>
      <c r="B110" s="2">
        <v>18</v>
      </c>
      <c r="C110" s="2" t="s">
        <v>15</v>
      </c>
    </row>
    <row r="111" spans="1:15" x14ac:dyDescent="0.75">
      <c r="A111" s="2">
        <f>A110+1</f>
        <v>8</v>
      </c>
      <c r="B111" s="2">
        <v>19</v>
      </c>
      <c r="C111" s="2" t="s">
        <v>15</v>
      </c>
    </row>
    <row r="112" spans="1:15" x14ac:dyDescent="0.75">
      <c r="A112" s="2">
        <v>7</v>
      </c>
      <c r="B112" s="2">
        <v>1</v>
      </c>
      <c r="C112" s="2" t="s">
        <v>18</v>
      </c>
      <c r="E112" t="s">
        <v>39</v>
      </c>
      <c r="F112" t="s">
        <v>18</v>
      </c>
    </row>
    <row r="113" spans="1:15" x14ac:dyDescent="0.75">
      <c r="A113" s="2">
        <v>7</v>
      </c>
      <c r="B113" s="2">
        <v>2</v>
      </c>
      <c r="C113" s="2" t="s">
        <v>18</v>
      </c>
    </row>
    <row r="114" spans="1:15" x14ac:dyDescent="0.75">
      <c r="A114" s="2">
        <v>7</v>
      </c>
      <c r="B114" s="2">
        <v>3</v>
      </c>
      <c r="C114" s="2" t="s">
        <v>18</v>
      </c>
      <c r="E114" t="s">
        <v>40</v>
      </c>
      <c r="F114">
        <v>-4767782.7536869999</v>
      </c>
      <c r="L114" s="6"/>
    </row>
    <row r="115" spans="1:15" x14ac:dyDescent="0.75">
      <c r="A115" s="2">
        <v>7</v>
      </c>
      <c r="B115" s="2">
        <v>4</v>
      </c>
      <c r="C115" s="2" t="s">
        <v>18</v>
      </c>
      <c r="E115" t="s">
        <v>41</v>
      </c>
      <c r="F115">
        <v>-4777312.3740680004</v>
      </c>
      <c r="L115" s="6"/>
    </row>
    <row r="116" spans="1:15" x14ac:dyDescent="0.75">
      <c r="A116" s="2">
        <v>7</v>
      </c>
      <c r="B116" s="2">
        <v>5</v>
      </c>
      <c r="C116" s="2" t="s">
        <v>18</v>
      </c>
      <c r="E116" t="s">
        <v>42</v>
      </c>
      <c r="F116">
        <v>9529.6203810004499</v>
      </c>
      <c r="G116" t="s">
        <v>45</v>
      </c>
      <c r="H116" s="1">
        <v>0</v>
      </c>
      <c r="L116" s="5"/>
      <c r="N116" s="1"/>
    </row>
    <row r="117" spans="1:15" x14ac:dyDescent="0.75">
      <c r="A117" s="2">
        <v>7</v>
      </c>
      <c r="B117" s="2">
        <v>6</v>
      </c>
      <c r="C117" s="2" t="s">
        <v>18</v>
      </c>
    </row>
    <row r="118" spans="1:15" x14ac:dyDescent="0.75">
      <c r="A118" s="2">
        <v>7</v>
      </c>
      <c r="B118" s="2">
        <v>7</v>
      </c>
      <c r="C118" s="2" t="s">
        <v>18</v>
      </c>
    </row>
    <row r="119" spans="1:15" x14ac:dyDescent="0.75">
      <c r="A119" s="2">
        <v>7</v>
      </c>
      <c r="B119" s="2">
        <v>8</v>
      </c>
      <c r="C119" s="2" t="s">
        <v>18</v>
      </c>
      <c r="E119" t="s">
        <v>43</v>
      </c>
      <c r="F119" t="s">
        <v>1</v>
      </c>
      <c r="G119" t="s">
        <v>44</v>
      </c>
      <c r="H119" t="s">
        <v>2</v>
      </c>
      <c r="I119" t="s">
        <v>45</v>
      </c>
      <c r="J119" t="s">
        <v>37</v>
      </c>
    </row>
    <row r="120" spans="1:15" x14ac:dyDescent="0.75">
      <c r="A120" s="2">
        <v>7</v>
      </c>
      <c r="B120" s="2">
        <v>9</v>
      </c>
      <c r="C120" s="2" t="s">
        <v>18</v>
      </c>
      <c r="D120" s="2">
        <v>3</v>
      </c>
      <c r="E120" t="s">
        <v>3</v>
      </c>
      <c r="F120" s="1">
        <v>0.37891519400000001</v>
      </c>
      <c r="G120">
        <v>-4768855.9584339997</v>
      </c>
      <c r="H120" s="1">
        <v>1073.2047469997699</v>
      </c>
      <c r="I120">
        <v>0</v>
      </c>
      <c r="J120" t="s">
        <v>49</v>
      </c>
      <c r="L120" s="4"/>
      <c r="M120" s="6"/>
      <c r="N120" s="5"/>
      <c r="O120" s="1"/>
    </row>
    <row r="121" spans="1:15" x14ac:dyDescent="0.75">
      <c r="A121" s="2">
        <v>7</v>
      </c>
      <c r="B121" s="2">
        <v>10</v>
      </c>
      <c r="C121" s="2" t="s">
        <v>18</v>
      </c>
      <c r="D121" s="2">
        <v>4</v>
      </c>
      <c r="E121" t="s">
        <v>4</v>
      </c>
      <c r="F121" s="1">
        <v>-4.1410035599999999E-2</v>
      </c>
      <c r="G121">
        <v>-4767787.7888160003</v>
      </c>
      <c r="H121">
        <v>5.0351290004327804</v>
      </c>
      <c r="I121">
        <v>1.5100000000000001E-3</v>
      </c>
      <c r="J121" t="s">
        <v>48</v>
      </c>
      <c r="L121" s="4"/>
      <c r="M121" s="6"/>
      <c r="N121" s="5"/>
      <c r="O121" s="1"/>
    </row>
    <row r="122" spans="1:15" x14ac:dyDescent="0.75">
      <c r="A122" s="2">
        <v>7</v>
      </c>
      <c r="B122" s="2">
        <v>11</v>
      </c>
      <c r="C122" s="2" t="s">
        <v>18</v>
      </c>
      <c r="D122" s="2">
        <v>6</v>
      </c>
      <c r="E122" t="s">
        <v>5</v>
      </c>
      <c r="F122" s="1">
        <v>4.6194122599999998E-2</v>
      </c>
      <c r="G122">
        <v>-4767890.382007</v>
      </c>
      <c r="H122">
        <v>107.628320000134</v>
      </c>
      <c r="I122">
        <v>0</v>
      </c>
      <c r="J122" t="s">
        <v>49</v>
      </c>
      <c r="L122" s="4"/>
      <c r="M122" s="6"/>
      <c r="N122" s="5"/>
      <c r="O122" s="1"/>
    </row>
    <row r="123" spans="1:15" x14ac:dyDescent="0.75">
      <c r="A123" s="2">
        <v>7</v>
      </c>
      <c r="B123" s="2">
        <v>12</v>
      </c>
      <c r="C123" s="2" t="s">
        <v>18</v>
      </c>
      <c r="D123" s="2">
        <v>1</v>
      </c>
      <c r="E123" t="s">
        <v>6</v>
      </c>
      <c r="F123" s="1">
        <v>0.52947850799999996</v>
      </c>
      <c r="G123">
        <v>-4771133.6215779996</v>
      </c>
      <c r="H123">
        <v>3350.8678909996502</v>
      </c>
      <c r="I123" s="1">
        <v>0</v>
      </c>
      <c r="J123" t="s">
        <v>49</v>
      </c>
      <c r="L123" s="4"/>
      <c r="M123" s="6"/>
      <c r="N123" s="5"/>
      <c r="O123" s="1"/>
    </row>
    <row r="124" spans="1:15" x14ac:dyDescent="0.75">
      <c r="A124" s="2">
        <v>7</v>
      </c>
      <c r="B124" s="2">
        <v>13</v>
      </c>
      <c r="C124" s="2" t="s">
        <v>18</v>
      </c>
      <c r="D124" s="2">
        <v>5</v>
      </c>
      <c r="E124" s="1" t="s">
        <v>7</v>
      </c>
      <c r="F124" s="1">
        <v>0.24596421700000001</v>
      </c>
      <c r="G124">
        <v>-4768073.2982480004</v>
      </c>
      <c r="H124">
        <v>290.54456100054</v>
      </c>
      <c r="I124" s="1">
        <v>0</v>
      </c>
      <c r="J124" t="s">
        <v>49</v>
      </c>
      <c r="L124" s="4"/>
      <c r="M124" s="6"/>
      <c r="N124" s="5"/>
      <c r="O124" s="1"/>
    </row>
    <row r="125" spans="1:15" x14ac:dyDescent="0.75">
      <c r="A125" s="2">
        <v>7</v>
      </c>
      <c r="B125" s="2">
        <v>14</v>
      </c>
      <c r="C125" s="2" t="s">
        <v>18</v>
      </c>
      <c r="D125" s="2">
        <v>7</v>
      </c>
      <c r="E125" s="1" t="s">
        <v>8</v>
      </c>
      <c r="F125" s="1">
        <v>0.29669220499999999</v>
      </c>
      <c r="G125">
        <v>-4768605.958412</v>
      </c>
      <c r="H125">
        <v>823.204725000076</v>
      </c>
      <c r="I125">
        <v>0</v>
      </c>
      <c r="J125" t="s">
        <v>49</v>
      </c>
      <c r="L125" s="4"/>
      <c r="M125" s="6"/>
      <c r="N125" s="5"/>
      <c r="O125" s="1"/>
    </row>
    <row r="126" spans="1:15" x14ac:dyDescent="0.75">
      <c r="A126" s="2">
        <v>7</v>
      </c>
      <c r="B126" s="2">
        <v>15</v>
      </c>
      <c r="C126" s="2" t="s">
        <v>18</v>
      </c>
      <c r="D126" s="2">
        <v>2</v>
      </c>
      <c r="E126" s="1" t="s">
        <v>9</v>
      </c>
      <c r="F126" s="1">
        <v>0.92978474700000002</v>
      </c>
      <c r="G126">
        <v>-4768939.6160859996</v>
      </c>
      <c r="H126">
        <v>1156.86239899974</v>
      </c>
      <c r="I126">
        <v>0</v>
      </c>
      <c r="J126" t="s">
        <v>49</v>
      </c>
      <c r="L126" s="4"/>
      <c r="M126" s="6"/>
      <c r="N126" s="5"/>
      <c r="O126" s="1"/>
    </row>
    <row r="127" spans="1:15" x14ac:dyDescent="0.75">
      <c r="A127" s="2">
        <v>7</v>
      </c>
      <c r="B127" s="2">
        <v>16</v>
      </c>
      <c r="C127" s="2" t="s">
        <v>18</v>
      </c>
      <c r="D127" s="2">
        <v>8</v>
      </c>
      <c r="E127" s="1" t="s">
        <v>10</v>
      </c>
      <c r="F127" s="1">
        <v>9.1823892599999998E-2</v>
      </c>
      <c r="G127">
        <v>-4767799.5634120004</v>
      </c>
      <c r="H127">
        <v>16.809725000522999</v>
      </c>
      <c r="I127">
        <v>0</v>
      </c>
      <c r="J127" t="s">
        <v>49</v>
      </c>
      <c r="L127" s="4"/>
      <c r="M127" s="6"/>
      <c r="N127" s="5"/>
      <c r="O127" s="1"/>
    </row>
    <row r="128" spans="1:15" x14ac:dyDescent="0.75">
      <c r="A128" s="2">
        <v>7</v>
      </c>
      <c r="B128" s="2">
        <v>17</v>
      </c>
      <c r="C128" s="2" t="s">
        <v>18</v>
      </c>
      <c r="D128" s="2">
        <v>9</v>
      </c>
      <c r="E128" s="1" t="s">
        <v>11</v>
      </c>
      <c r="F128" s="1">
        <v>-2.12397083E-2</v>
      </c>
      <c r="G128">
        <v>-4767783.7583649997</v>
      </c>
      <c r="H128">
        <v>1.00467799976468</v>
      </c>
      <c r="I128">
        <v>0.15633</v>
      </c>
      <c r="J128" t="s">
        <v>48</v>
      </c>
      <c r="L128" s="4"/>
      <c r="M128" s="6"/>
      <c r="N128" s="5"/>
      <c r="O128" s="1"/>
    </row>
    <row r="129" spans="1:15" x14ac:dyDescent="0.75">
      <c r="A129" s="2">
        <f>A128+1</f>
        <v>8</v>
      </c>
      <c r="B129" s="2">
        <v>18</v>
      </c>
      <c r="C129" s="2" t="s">
        <v>16</v>
      </c>
    </row>
    <row r="130" spans="1:15" x14ac:dyDescent="0.75">
      <c r="A130" s="2">
        <f>A129+1</f>
        <v>9</v>
      </c>
      <c r="B130" s="2">
        <v>19</v>
      </c>
      <c r="C130" s="2" t="s">
        <v>16</v>
      </c>
    </row>
    <row r="131" spans="1:15" x14ac:dyDescent="0.75">
      <c r="A131" s="2">
        <v>8</v>
      </c>
      <c r="B131" s="2">
        <v>1</v>
      </c>
      <c r="C131" s="2" t="s">
        <v>19</v>
      </c>
      <c r="E131" t="s">
        <v>39</v>
      </c>
      <c r="F131" t="s">
        <v>19</v>
      </c>
    </row>
    <row r="132" spans="1:15" x14ac:dyDescent="0.75">
      <c r="A132" s="2">
        <v>8</v>
      </c>
      <c r="B132" s="2">
        <v>2</v>
      </c>
      <c r="C132" s="2" t="s">
        <v>19</v>
      </c>
    </row>
    <row r="133" spans="1:15" x14ac:dyDescent="0.75">
      <c r="A133" s="2">
        <v>8</v>
      </c>
      <c r="B133" s="2">
        <v>3</v>
      </c>
      <c r="C133" s="2" t="s">
        <v>19</v>
      </c>
      <c r="E133" t="s">
        <v>40</v>
      </c>
      <c r="F133">
        <v>-3426153.3735019998</v>
      </c>
      <c r="L133" s="6"/>
    </row>
    <row r="134" spans="1:15" x14ac:dyDescent="0.75">
      <c r="A134" s="2">
        <v>8</v>
      </c>
      <c r="B134" s="2">
        <v>4</v>
      </c>
      <c r="C134" s="2" t="s">
        <v>19</v>
      </c>
      <c r="E134" t="s">
        <v>41</v>
      </c>
      <c r="F134">
        <v>-3435696.4147620001</v>
      </c>
      <c r="L134" s="6"/>
    </row>
    <row r="135" spans="1:15" x14ac:dyDescent="0.75">
      <c r="A135" s="2">
        <v>8</v>
      </c>
      <c r="B135" s="2">
        <v>5</v>
      </c>
      <c r="C135" s="2" t="s">
        <v>19</v>
      </c>
      <c r="E135" t="s">
        <v>42</v>
      </c>
      <c r="F135">
        <v>9543.0412600003092</v>
      </c>
      <c r="G135" t="s">
        <v>45</v>
      </c>
      <c r="H135" s="1">
        <v>0</v>
      </c>
      <c r="L135" s="5"/>
      <c r="N135" s="1"/>
    </row>
    <row r="136" spans="1:15" x14ac:dyDescent="0.75">
      <c r="A136" s="2">
        <v>8</v>
      </c>
      <c r="B136" s="2">
        <v>6</v>
      </c>
      <c r="C136" s="2" t="s">
        <v>19</v>
      </c>
    </row>
    <row r="137" spans="1:15" x14ac:dyDescent="0.75">
      <c r="A137" s="2">
        <v>8</v>
      </c>
      <c r="B137" s="2">
        <v>7</v>
      </c>
      <c r="C137" s="2" t="s">
        <v>19</v>
      </c>
    </row>
    <row r="138" spans="1:15" x14ac:dyDescent="0.75">
      <c r="A138" s="2">
        <v>8</v>
      </c>
      <c r="B138" s="2">
        <v>8</v>
      </c>
      <c r="C138" s="2" t="s">
        <v>19</v>
      </c>
      <c r="E138" t="s">
        <v>43</v>
      </c>
      <c r="F138" t="s">
        <v>1</v>
      </c>
      <c r="G138" t="s">
        <v>44</v>
      </c>
      <c r="H138" t="s">
        <v>2</v>
      </c>
      <c r="I138" t="s">
        <v>45</v>
      </c>
      <c r="J138" t="s">
        <v>37</v>
      </c>
    </row>
    <row r="139" spans="1:15" x14ac:dyDescent="0.75">
      <c r="A139" s="2">
        <v>8</v>
      </c>
      <c r="B139" s="2">
        <v>9</v>
      </c>
      <c r="C139" s="2" t="s">
        <v>19</v>
      </c>
      <c r="D139" s="2">
        <v>3</v>
      </c>
      <c r="E139" t="s">
        <v>3</v>
      </c>
      <c r="F139" s="1">
        <v>0.31130964</v>
      </c>
      <c r="G139">
        <v>-3426756.469141</v>
      </c>
      <c r="H139">
        <v>603.095639000181</v>
      </c>
      <c r="I139">
        <v>0</v>
      </c>
      <c r="J139" t="s">
        <v>49</v>
      </c>
      <c r="L139" s="4"/>
      <c r="M139" s="6"/>
      <c r="N139" s="5"/>
      <c r="O139" s="1"/>
    </row>
    <row r="140" spans="1:15" x14ac:dyDescent="0.75">
      <c r="A140" s="2">
        <v>8</v>
      </c>
      <c r="B140" s="2">
        <v>10</v>
      </c>
      <c r="C140" s="2" t="s">
        <v>19</v>
      </c>
      <c r="D140" s="2">
        <v>4</v>
      </c>
      <c r="E140" t="s">
        <v>4</v>
      </c>
      <c r="F140" s="1">
        <v>8.0669119999999997E-2</v>
      </c>
      <c r="G140">
        <v>-3426170.5355290002</v>
      </c>
      <c r="H140">
        <v>17.162027000449498</v>
      </c>
      <c r="I140">
        <v>0</v>
      </c>
      <c r="J140" t="s">
        <v>49</v>
      </c>
      <c r="L140" s="4"/>
      <c r="M140" s="6"/>
      <c r="N140" s="5"/>
      <c r="O140" s="1"/>
    </row>
    <row r="141" spans="1:15" x14ac:dyDescent="0.75">
      <c r="A141" s="2">
        <v>8</v>
      </c>
      <c r="B141" s="2">
        <v>11</v>
      </c>
      <c r="C141" s="2" t="s">
        <v>19</v>
      </c>
      <c r="D141" s="2">
        <v>6</v>
      </c>
      <c r="E141" t="s">
        <v>5</v>
      </c>
      <c r="F141" s="1">
        <v>6.4103569999999999E-2</v>
      </c>
      <c r="G141">
        <v>-3426296.2484909999</v>
      </c>
      <c r="H141">
        <v>142.87498900014899</v>
      </c>
      <c r="I141">
        <v>0</v>
      </c>
      <c r="J141" t="s">
        <v>49</v>
      </c>
      <c r="L141" s="4"/>
      <c r="M141" s="6"/>
      <c r="N141" s="5"/>
      <c r="O141" s="1"/>
    </row>
    <row r="142" spans="1:15" x14ac:dyDescent="0.75">
      <c r="A142" s="2">
        <v>8</v>
      </c>
      <c r="B142" s="2">
        <v>12</v>
      </c>
      <c r="C142" s="2" t="s">
        <v>19</v>
      </c>
      <c r="D142" s="2">
        <v>1</v>
      </c>
      <c r="E142" t="s">
        <v>6</v>
      </c>
      <c r="F142" s="1">
        <v>0.61489539999999998</v>
      </c>
      <c r="G142">
        <v>-3430077.1243509999</v>
      </c>
      <c r="H142">
        <v>3923.7508490001701</v>
      </c>
      <c r="I142" s="1">
        <v>0</v>
      </c>
      <c r="J142" t="s">
        <v>49</v>
      </c>
      <c r="L142" s="4"/>
      <c r="M142" s="6"/>
      <c r="N142" s="5"/>
      <c r="O142" s="1"/>
    </row>
    <row r="143" spans="1:15" x14ac:dyDescent="0.75">
      <c r="A143" s="2">
        <v>8</v>
      </c>
      <c r="B143" s="2">
        <v>13</v>
      </c>
      <c r="C143" s="2" t="s">
        <v>19</v>
      </c>
      <c r="D143" s="2">
        <v>5</v>
      </c>
      <c r="E143" s="1" t="s">
        <v>7</v>
      </c>
      <c r="F143" s="1">
        <v>8.7944060000000004E-2</v>
      </c>
      <c r="G143">
        <v>-3426181.484317</v>
      </c>
      <c r="H143">
        <v>28.1108150002546</v>
      </c>
      <c r="I143">
        <v>0</v>
      </c>
      <c r="J143" t="s">
        <v>49</v>
      </c>
      <c r="L143" s="4"/>
      <c r="M143" s="6"/>
      <c r="N143" s="5"/>
      <c r="O143" s="1"/>
    </row>
    <row r="144" spans="1:15" x14ac:dyDescent="0.75">
      <c r="A144" s="2">
        <v>8</v>
      </c>
      <c r="B144" s="2">
        <v>14</v>
      </c>
      <c r="C144" s="2" t="s">
        <v>19</v>
      </c>
      <c r="D144" s="2">
        <v>7</v>
      </c>
      <c r="E144" s="1" t="s">
        <v>8</v>
      </c>
      <c r="F144" s="1">
        <v>0.50025423999999996</v>
      </c>
      <c r="G144">
        <v>-3427802.7979660002</v>
      </c>
      <c r="H144">
        <v>1649.4244640003801</v>
      </c>
      <c r="I144">
        <v>0</v>
      </c>
      <c r="J144" t="s">
        <v>49</v>
      </c>
      <c r="L144" s="4"/>
      <c r="M144" s="6"/>
      <c r="N144" s="5"/>
      <c r="O144" s="1"/>
    </row>
    <row r="145" spans="1:15" x14ac:dyDescent="0.75">
      <c r="A145" s="2">
        <v>8</v>
      </c>
      <c r="B145" s="2">
        <v>15</v>
      </c>
      <c r="C145" s="2" t="s">
        <v>19</v>
      </c>
      <c r="D145" s="2">
        <v>2</v>
      </c>
      <c r="E145" s="1" t="s">
        <v>9</v>
      </c>
      <c r="F145" s="1">
        <v>0.95084473999999997</v>
      </c>
      <c r="G145">
        <v>-3426850.532164</v>
      </c>
      <c r="H145">
        <v>697.15866200020503</v>
      </c>
      <c r="I145">
        <v>0</v>
      </c>
      <c r="J145" t="s">
        <v>49</v>
      </c>
      <c r="L145" s="4"/>
      <c r="M145" s="6"/>
      <c r="N145" s="5"/>
      <c r="O145" s="1"/>
    </row>
    <row r="146" spans="1:15" x14ac:dyDescent="0.75">
      <c r="A146" s="2">
        <v>8</v>
      </c>
      <c r="B146" s="2">
        <v>16</v>
      </c>
      <c r="C146" s="2" t="s">
        <v>19</v>
      </c>
      <c r="D146" s="2">
        <v>8</v>
      </c>
      <c r="E146" s="1" t="s">
        <v>10</v>
      </c>
      <c r="F146" s="1">
        <v>6.1841699999999999E-2</v>
      </c>
      <c r="G146">
        <v>-3426160.0138079999</v>
      </c>
      <c r="H146">
        <v>6.6403060001321101</v>
      </c>
      <c r="I146" s="1">
        <v>2.7E-4</v>
      </c>
      <c r="J146" t="s">
        <v>49</v>
      </c>
      <c r="L146" s="4"/>
      <c r="M146" s="6"/>
      <c r="N146" s="5"/>
      <c r="O146" s="1"/>
    </row>
    <row r="147" spans="1:15" x14ac:dyDescent="0.75">
      <c r="A147" s="2">
        <v>8</v>
      </c>
      <c r="B147" s="2">
        <v>17</v>
      </c>
      <c r="C147" s="2" t="s">
        <v>19</v>
      </c>
      <c r="D147" s="2">
        <v>9</v>
      </c>
      <c r="E147" s="1" t="s">
        <v>11</v>
      </c>
      <c r="F147" s="1">
        <v>0.15454875000000001</v>
      </c>
      <c r="G147">
        <v>-3426188.3622960001</v>
      </c>
      <c r="H147">
        <v>34.9887940003536</v>
      </c>
      <c r="I147">
        <v>0</v>
      </c>
      <c r="J147" t="s">
        <v>49</v>
      </c>
      <c r="L147" s="4"/>
      <c r="M147" s="6"/>
      <c r="N147" s="5"/>
      <c r="O147" s="1"/>
    </row>
    <row r="148" spans="1:15" x14ac:dyDescent="0.75">
      <c r="A148" s="2">
        <f>A147+1</f>
        <v>9</v>
      </c>
      <c r="B148" s="2">
        <v>18</v>
      </c>
      <c r="C148" s="2" t="s">
        <v>17</v>
      </c>
    </row>
    <row r="149" spans="1:15" x14ac:dyDescent="0.75">
      <c r="A149" s="2">
        <f>A148+1</f>
        <v>10</v>
      </c>
      <c r="B149" s="2">
        <v>19</v>
      </c>
      <c r="C149" s="2" t="s">
        <v>17</v>
      </c>
    </row>
    <row r="150" spans="1:15" x14ac:dyDescent="0.75">
      <c r="A150" s="2">
        <v>9</v>
      </c>
      <c r="B150" s="2">
        <v>1</v>
      </c>
      <c r="C150" s="2" t="s">
        <v>0</v>
      </c>
      <c r="E150" t="s">
        <v>39</v>
      </c>
      <c r="F150" t="s">
        <v>0</v>
      </c>
    </row>
    <row r="151" spans="1:15" x14ac:dyDescent="0.75">
      <c r="A151" s="2">
        <v>9</v>
      </c>
      <c r="B151" s="2">
        <v>2</v>
      </c>
      <c r="C151" s="2" t="s">
        <v>0</v>
      </c>
    </row>
    <row r="152" spans="1:15" x14ac:dyDescent="0.75">
      <c r="A152" s="2">
        <v>9</v>
      </c>
      <c r="B152" s="2">
        <v>3</v>
      </c>
      <c r="C152" s="2" t="s">
        <v>0</v>
      </c>
      <c r="E152" t="s">
        <v>40</v>
      </c>
      <c r="F152">
        <v>-5427530.1431419998</v>
      </c>
      <c r="L152" s="6"/>
    </row>
    <row r="153" spans="1:15" x14ac:dyDescent="0.75">
      <c r="A153" s="2">
        <v>9</v>
      </c>
      <c r="B153" s="2">
        <v>4</v>
      </c>
      <c r="C153" s="2" t="s">
        <v>0</v>
      </c>
      <c r="E153" t="s">
        <v>41</v>
      </c>
      <c r="F153">
        <v>-5438052.9809490005</v>
      </c>
      <c r="L153" s="6"/>
    </row>
    <row r="154" spans="1:15" x14ac:dyDescent="0.75">
      <c r="A154" s="2">
        <v>9</v>
      </c>
      <c r="B154" s="2">
        <v>5</v>
      </c>
      <c r="C154" s="2" t="s">
        <v>0</v>
      </c>
      <c r="E154" t="s">
        <v>42</v>
      </c>
      <c r="F154">
        <v>10522.8378070006</v>
      </c>
      <c r="G154" t="s">
        <v>45</v>
      </c>
      <c r="H154" s="1">
        <v>0</v>
      </c>
      <c r="L154" s="5"/>
      <c r="N154" s="1"/>
    </row>
    <row r="155" spans="1:15" x14ac:dyDescent="0.75">
      <c r="A155" s="2">
        <v>9</v>
      </c>
      <c r="B155" s="2">
        <v>6</v>
      </c>
      <c r="C155" s="2" t="s">
        <v>0</v>
      </c>
    </row>
    <row r="156" spans="1:15" x14ac:dyDescent="0.75">
      <c r="A156" s="2">
        <v>9</v>
      </c>
      <c r="B156" s="2">
        <v>7</v>
      </c>
      <c r="C156" s="2" t="s">
        <v>0</v>
      </c>
    </row>
    <row r="157" spans="1:15" x14ac:dyDescent="0.75">
      <c r="A157" s="2">
        <v>9</v>
      </c>
      <c r="B157" s="2">
        <v>8</v>
      </c>
      <c r="C157" s="2" t="s">
        <v>0</v>
      </c>
      <c r="E157" t="s">
        <v>43</v>
      </c>
      <c r="F157" t="s">
        <v>1</v>
      </c>
      <c r="G157" t="s">
        <v>44</v>
      </c>
      <c r="H157" t="s">
        <v>2</v>
      </c>
      <c r="I157" t="s">
        <v>45</v>
      </c>
      <c r="J157" t="s">
        <v>37</v>
      </c>
    </row>
    <row r="158" spans="1:15" x14ac:dyDescent="0.75">
      <c r="A158" s="2">
        <v>9</v>
      </c>
      <c r="B158" s="2">
        <v>9</v>
      </c>
      <c r="C158" s="2" t="s">
        <v>0</v>
      </c>
      <c r="D158" s="2">
        <v>3</v>
      </c>
      <c r="E158" t="s">
        <v>3</v>
      </c>
      <c r="F158" s="1">
        <v>0.28263563000000003</v>
      </c>
      <c r="G158">
        <v>-5428320.1798679996</v>
      </c>
      <c r="H158">
        <v>790.036725999787</v>
      </c>
      <c r="I158">
        <v>0</v>
      </c>
      <c r="J158" t="s">
        <v>49</v>
      </c>
      <c r="L158" s="4"/>
      <c r="M158" s="6"/>
      <c r="N158" s="5"/>
      <c r="O158" s="1"/>
    </row>
    <row r="159" spans="1:15" x14ac:dyDescent="0.75">
      <c r="A159" s="2">
        <v>9</v>
      </c>
      <c r="B159" s="2">
        <v>10</v>
      </c>
      <c r="C159" s="2" t="s">
        <v>0</v>
      </c>
      <c r="D159" s="2">
        <v>4</v>
      </c>
      <c r="E159" t="s">
        <v>4</v>
      </c>
      <c r="F159" s="1">
        <v>-2.9887549999999999E-2</v>
      </c>
      <c r="G159">
        <v>-5427534.6082619997</v>
      </c>
      <c r="H159">
        <v>4.4651199998333997</v>
      </c>
      <c r="I159">
        <v>2.8E-3</v>
      </c>
      <c r="J159" t="s">
        <v>48</v>
      </c>
      <c r="L159" s="4"/>
      <c r="M159" s="6"/>
      <c r="N159" s="5"/>
      <c r="O159" s="1"/>
    </row>
    <row r="160" spans="1:15" x14ac:dyDescent="0.75">
      <c r="A160" s="2">
        <v>9</v>
      </c>
      <c r="B160" s="2">
        <v>11</v>
      </c>
      <c r="C160" s="2" t="s">
        <v>0</v>
      </c>
      <c r="D160" s="2">
        <v>6</v>
      </c>
      <c r="E160" t="s">
        <v>5</v>
      </c>
      <c r="F160" s="1">
        <v>-1.887173E-2</v>
      </c>
      <c r="G160">
        <v>-5427549.8604279999</v>
      </c>
      <c r="H160">
        <v>19.717286000028199</v>
      </c>
      <c r="I160">
        <v>0</v>
      </c>
      <c r="J160" t="s">
        <v>48</v>
      </c>
      <c r="L160" s="4"/>
      <c r="M160" s="6"/>
      <c r="N160" s="5"/>
      <c r="O160" s="1"/>
    </row>
    <row r="161" spans="1:15" x14ac:dyDescent="0.75">
      <c r="A161" s="2">
        <v>9</v>
      </c>
      <c r="B161" s="2">
        <v>12</v>
      </c>
      <c r="C161" s="2" t="s">
        <v>0</v>
      </c>
      <c r="D161" s="2">
        <v>1</v>
      </c>
      <c r="E161" t="s">
        <v>6</v>
      </c>
      <c r="F161" s="1">
        <v>0.52332290000000004</v>
      </c>
      <c r="G161">
        <v>-5431300.4049659995</v>
      </c>
      <c r="H161">
        <v>3770.26182399969</v>
      </c>
      <c r="I161">
        <v>0</v>
      </c>
      <c r="J161" t="s">
        <v>49</v>
      </c>
      <c r="L161" s="4"/>
      <c r="M161" s="6"/>
      <c r="N161" s="5"/>
      <c r="O161" s="1"/>
    </row>
    <row r="162" spans="1:15" x14ac:dyDescent="0.75">
      <c r="A162" s="2">
        <v>9</v>
      </c>
      <c r="B162" s="2">
        <v>13</v>
      </c>
      <c r="C162" s="2" t="s">
        <v>0</v>
      </c>
      <c r="D162" s="2">
        <v>5</v>
      </c>
      <c r="E162" s="1" t="s">
        <v>7</v>
      </c>
      <c r="F162" s="1">
        <v>1.4549980000000001E-2</v>
      </c>
      <c r="G162">
        <v>-5427531.4467190001</v>
      </c>
      <c r="H162">
        <v>1.30357700027525</v>
      </c>
      <c r="I162">
        <v>0.10638</v>
      </c>
      <c r="J162" t="s">
        <v>49</v>
      </c>
      <c r="L162" s="4"/>
      <c r="M162" s="6"/>
      <c r="N162" s="5"/>
      <c r="O162" s="1"/>
    </row>
    <row r="163" spans="1:15" x14ac:dyDescent="0.75">
      <c r="A163" s="2">
        <v>9</v>
      </c>
      <c r="B163" s="2">
        <v>14</v>
      </c>
      <c r="C163" s="2" t="s">
        <v>0</v>
      </c>
      <c r="D163" s="2">
        <v>7</v>
      </c>
      <c r="E163" s="1" t="s">
        <v>8</v>
      </c>
      <c r="F163" s="1">
        <v>0.5115305</v>
      </c>
      <c r="G163">
        <v>-5430407.39102</v>
      </c>
      <c r="H163">
        <v>2877.2478780001402</v>
      </c>
      <c r="I163">
        <v>0</v>
      </c>
      <c r="J163" t="s">
        <v>49</v>
      </c>
      <c r="L163" s="4"/>
      <c r="M163" s="6"/>
      <c r="N163" s="5"/>
      <c r="O163" s="1"/>
    </row>
    <row r="164" spans="1:15" x14ac:dyDescent="0.75">
      <c r="A164" s="2">
        <v>9</v>
      </c>
      <c r="B164" s="2">
        <v>15</v>
      </c>
      <c r="C164" s="2" t="s">
        <v>0</v>
      </c>
      <c r="D164" s="2">
        <v>2</v>
      </c>
      <c r="E164" s="1" t="s">
        <v>9</v>
      </c>
      <c r="F164" s="1">
        <v>0.43435670999999998</v>
      </c>
      <c r="G164">
        <v>-5427823.1184710003</v>
      </c>
      <c r="H164">
        <v>292.97532900050197</v>
      </c>
      <c r="I164">
        <v>0</v>
      </c>
      <c r="J164" t="s">
        <v>49</v>
      </c>
      <c r="L164" s="4"/>
      <c r="M164" s="6"/>
      <c r="N164" s="5"/>
      <c r="O164" s="1"/>
    </row>
    <row r="165" spans="1:15" x14ac:dyDescent="0.75">
      <c r="A165" s="2">
        <v>9</v>
      </c>
      <c r="B165" s="2">
        <v>16</v>
      </c>
      <c r="C165" s="2" t="s">
        <v>0</v>
      </c>
      <c r="D165" s="2">
        <v>8</v>
      </c>
      <c r="E165" s="1" t="s">
        <v>10</v>
      </c>
      <c r="F165" s="1">
        <v>-0.17016787999999999</v>
      </c>
      <c r="G165">
        <v>-5427620.9883019999</v>
      </c>
      <c r="H165">
        <v>90.845160000026198</v>
      </c>
      <c r="I165">
        <v>0</v>
      </c>
      <c r="J165" t="s">
        <v>48</v>
      </c>
      <c r="L165" s="4"/>
      <c r="M165" s="6"/>
      <c r="N165" s="5"/>
      <c r="O165" s="1"/>
    </row>
    <row r="166" spans="1:15" x14ac:dyDescent="0.75">
      <c r="A166" s="2">
        <v>9</v>
      </c>
      <c r="B166" s="2">
        <v>17</v>
      </c>
      <c r="C166" s="2" t="s">
        <v>0</v>
      </c>
      <c r="D166" s="2">
        <v>9</v>
      </c>
      <c r="E166" s="1" t="s">
        <v>11</v>
      </c>
      <c r="F166" s="1">
        <v>0.29486689999999999</v>
      </c>
      <c r="G166">
        <v>-5427700.4808860002</v>
      </c>
      <c r="H166">
        <v>170.337744000367</v>
      </c>
      <c r="I166" s="1">
        <v>0</v>
      </c>
      <c r="J166" t="s">
        <v>49</v>
      </c>
      <c r="L166" s="4"/>
      <c r="M166" s="6"/>
      <c r="N166" s="5"/>
      <c r="O166" s="1"/>
    </row>
    <row r="167" spans="1:15" x14ac:dyDescent="0.75">
      <c r="A167" s="2">
        <f>A166+1</f>
        <v>10</v>
      </c>
      <c r="B167" s="2">
        <v>18</v>
      </c>
      <c r="C167" s="2" t="s">
        <v>18</v>
      </c>
    </row>
    <row r="168" spans="1:15" x14ac:dyDescent="0.75">
      <c r="A168" s="2">
        <f>A167+1</f>
        <v>11</v>
      </c>
      <c r="B168" s="2">
        <v>19</v>
      </c>
      <c r="C168" s="2" t="s">
        <v>18</v>
      </c>
    </row>
    <row r="169" spans="1:15" x14ac:dyDescent="0.75">
      <c r="A169" s="2">
        <v>10</v>
      </c>
      <c r="B169" s="2">
        <v>1</v>
      </c>
      <c r="C169" s="2" t="s">
        <v>20</v>
      </c>
      <c r="E169" t="s">
        <v>39</v>
      </c>
      <c r="F169" t="s">
        <v>20</v>
      </c>
    </row>
    <row r="170" spans="1:15" x14ac:dyDescent="0.75">
      <c r="A170" s="2">
        <v>10</v>
      </c>
      <c r="B170" s="2">
        <v>2</v>
      </c>
      <c r="C170" s="2" t="s">
        <v>20</v>
      </c>
    </row>
    <row r="171" spans="1:15" x14ac:dyDescent="0.75">
      <c r="A171" s="2">
        <v>10</v>
      </c>
      <c r="B171" s="2">
        <v>3</v>
      </c>
      <c r="C171" s="2" t="s">
        <v>20</v>
      </c>
      <c r="E171" t="s">
        <v>40</v>
      </c>
      <c r="F171">
        <v>-5215256.4557649996</v>
      </c>
      <c r="L171" s="6"/>
    </row>
    <row r="172" spans="1:15" x14ac:dyDescent="0.75">
      <c r="A172" s="2">
        <v>10</v>
      </c>
      <c r="B172" s="2">
        <v>4</v>
      </c>
      <c r="C172" s="2" t="s">
        <v>20</v>
      </c>
      <c r="E172" t="s">
        <v>41</v>
      </c>
      <c r="F172">
        <v>-5223101.6251800004</v>
      </c>
      <c r="L172" s="6"/>
    </row>
    <row r="173" spans="1:15" x14ac:dyDescent="0.75">
      <c r="A173" s="2">
        <v>10</v>
      </c>
      <c r="B173" s="2">
        <v>5</v>
      </c>
      <c r="C173" s="2" t="s">
        <v>20</v>
      </c>
      <c r="E173" t="s">
        <v>42</v>
      </c>
      <c r="F173">
        <v>7845.1694150008198</v>
      </c>
      <c r="G173" t="s">
        <v>45</v>
      </c>
      <c r="H173" s="1">
        <v>0</v>
      </c>
      <c r="L173" s="5"/>
      <c r="N173" s="1"/>
    </row>
    <row r="174" spans="1:15" x14ac:dyDescent="0.75">
      <c r="A174" s="2">
        <v>10</v>
      </c>
      <c r="B174" s="2">
        <v>6</v>
      </c>
      <c r="C174" s="2" t="s">
        <v>20</v>
      </c>
    </row>
    <row r="175" spans="1:15" x14ac:dyDescent="0.75">
      <c r="A175" s="2">
        <v>10</v>
      </c>
      <c r="B175" s="2">
        <v>7</v>
      </c>
      <c r="C175" s="2" t="s">
        <v>20</v>
      </c>
    </row>
    <row r="176" spans="1:15" x14ac:dyDescent="0.75">
      <c r="A176" s="2">
        <v>10</v>
      </c>
      <c r="B176" s="2">
        <v>8</v>
      </c>
      <c r="C176" s="2" t="s">
        <v>20</v>
      </c>
      <c r="E176" t="s">
        <v>43</v>
      </c>
      <c r="F176" t="s">
        <v>1</v>
      </c>
      <c r="G176" t="s">
        <v>44</v>
      </c>
      <c r="H176" t="s">
        <v>2</v>
      </c>
      <c r="I176" t="s">
        <v>45</v>
      </c>
      <c r="J176" t="s">
        <v>37</v>
      </c>
    </row>
    <row r="177" spans="1:15" x14ac:dyDescent="0.75">
      <c r="A177" s="2">
        <v>10</v>
      </c>
      <c r="B177" s="2">
        <v>9</v>
      </c>
      <c r="C177" s="2" t="s">
        <v>20</v>
      </c>
      <c r="D177" s="2">
        <v>3</v>
      </c>
      <c r="E177" t="s">
        <v>3</v>
      </c>
      <c r="F177" s="1">
        <v>0.31978536000000002</v>
      </c>
      <c r="G177">
        <v>-5216195.4595980002</v>
      </c>
      <c r="H177">
        <v>939.00383300054796</v>
      </c>
      <c r="I177">
        <v>0</v>
      </c>
      <c r="J177" t="s">
        <v>49</v>
      </c>
      <c r="L177" s="4"/>
      <c r="M177" s="6"/>
      <c r="N177" s="5"/>
      <c r="O177" s="1"/>
    </row>
    <row r="178" spans="1:15" x14ac:dyDescent="0.75">
      <c r="A178" s="2">
        <v>10</v>
      </c>
      <c r="B178" s="2">
        <v>10</v>
      </c>
      <c r="C178" s="2" t="s">
        <v>20</v>
      </c>
      <c r="D178" s="2">
        <v>4</v>
      </c>
      <c r="E178" t="s">
        <v>4</v>
      </c>
      <c r="F178" s="1">
        <v>-0.10304716</v>
      </c>
      <c r="G178">
        <v>-5215301.660472</v>
      </c>
      <c r="H178">
        <v>45.204707000404497</v>
      </c>
      <c r="I178">
        <v>0</v>
      </c>
      <c r="J178" t="s">
        <v>48</v>
      </c>
      <c r="L178" s="4"/>
      <c r="M178" s="6"/>
      <c r="N178" s="5"/>
      <c r="O178" s="1"/>
    </row>
    <row r="179" spans="1:15" x14ac:dyDescent="0.75">
      <c r="A179" s="2">
        <v>10</v>
      </c>
      <c r="B179" s="2">
        <v>11</v>
      </c>
      <c r="C179" s="2" t="s">
        <v>20</v>
      </c>
      <c r="D179" s="2">
        <v>6</v>
      </c>
      <c r="E179" t="s">
        <v>5</v>
      </c>
      <c r="F179" s="1">
        <v>-9.6807400000000002E-3</v>
      </c>
      <c r="G179">
        <v>-5215261.5180620002</v>
      </c>
      <c r="H179">
        <v>5.0622970005497301</v>
      </c>
      <c r="I179">
        <v>1.4599999999999999E-3</v>
      </c>
      <c r="J179" t="s">
        <v>48</v>
      </c>
      <c r="L179" s="4"/>
      <c r="M179" s="6"/>
      <c r="N179" s="5"/>
      <c r="O179" s="1"/>
    </row>
    <row r="180" spans="1:15" x14ac:dyDescent="0.75">
      <c r="A180" s="2">
        <v>10</v>
      </c>
      <c r="B180" s="2">
        <v>12</v>
      </c>
      <c r="C180" s="2" t="s">
        <v>20</v>
      </c>
      <c r="D180" s="2">
        <v>1</v>
      </c>
      <c r="E180" t="s">
        <v>6</v>
      </c>
      <c r="F180" s="1">
        <v>0.37037808999999999</v>
      </c>
      <c r="G180">
        <v>-5217275.0857859999</v>
      </c>
      <c r="H180">
        <v>2018.6300210002801</v>
      </c>
      <c r="I180">
        <v>0</v>
      </c>
      <c r="J180" t="s">
        <v>49</v>
      </c>
      <c r="L180" s="4"/>
      <c r="M180" s="6"/>
      <c r="N180" s="5"/>
      <c r="O180" s="1"/>
    </row>
    <row r="181" spans="1:15" x14ac:dyDescent="0.75">
      <c r="A181" s="2">
        <v>10</v>
      </c>
      <c r="B181" s="2">
        <v>13</v>
      </c>
      <c r="C181" s="2" t="s">
        <v>20</v>
      </c>
      <c r="D181" s="2">
        <v>5</v>
      </c>
      <c r="E181" s="1" t="s">
        <v>7</v>
      </c>
      <c r="F181" s="1">
        <v>-9.8649400000000009E-3</v>
      </c>
      <c r="G181">
        <v>-5215256.9668319998</v>
      </c>
      <c r="H181">
        <v>0.51106700021773499</v>
      </c>
      <c r="I181">
        <v>0.31201000000000001</v>
      </c>
      <c r="J181" t="s">
        <v>48</v>
      </c>
      <c r="L181" s="4"/>
      <c r="M181" s="6"/>
      <c r="N181" s="5"/>
      <c r="O181" s="1"/>
    </row>
    <row r="182" spans="1:15" x14ac:dyDescent="0.75">
      <c r="A182" s="2">
        <v>10</v>
      </c>
      <c r="B182" s="2">
        <v>14</v>
      </c>
      <c r="C182" s="2" t="s">
        <v>20</v>
      </c>
      <c r="D182" s="2">
        <v>7</v>
      </c>
      <c r="E182" s="1" t="s">
        <v>8</v>
      </c>
      <c r="F182" s="1">
        <v>0.43494916</v>
      </c>
      <c r="G182">
        <v>-5217383.290852</v>
      </c>
      <c r="H182">
        <v>2126.8350870003901</v>
      </c>
      <c r="I182" s="1">
        <v>0</v>
      </c>
      <c r="J182" t="s">
        <v>49</v>
      </c>
      <c r="L182" s="4"/>
      <c r="M182" s="6"/>
      <c r="N182" s="5"/>
      <c r="O182" s="1"/>
    </row>
    <row r="183" spans="1:15" x14ac:dyDescent="0.75">
      <c r="A183" s="2">
        <v>10</v>
      </c>
      <c r="B183" s="2">
        <v>15</v>
      </c>
      <c r="C183" s="2" t="s">
        <v>20</v>
      </c>
      <c r="D183" s="2">
        <v>2</v>
      </c>
      <c r="E183" s="1" t="s">
        <v>9</v>
      </c>
      <c r="F183" s="1">
        <v>0.63701770000000002</v>
      </c>
      <c r="G183">
        <v>-5215851.3184000002</v>
      </c>
      <c r="H183">
        <v>594.86263500060795</v>
      </c>
      <c r="I183">
        <v>0</v>
      </c>
      <c r="J183" t="s">
        <v>49</v>
      </c>
      <c r="L183" s="4"/>
      <c r="M183" s="6"/>
      <c r="N183" s="5"/>
      <c r="O183" s="1"/>
    </row>
    <row r="184" spans="1:15" x14ac:dyDescent="0.75">
      <c r="A184" s="2">
        <v>10</v>
      </c>
      <c r="B184" s="2">
        <v>16</v>
      </c>
      <c r="C184" s="2" t="s">
        <v>20</v>
      </c>
      <c r="D184" s="2">
        <v>8</v>
      </c>
      <c r="E184" s="1" t="s">
        <v>10</v>
      </c>
      <c r="F184" s="1">
        <v>6.6120460000000006E-2</v>
      </c>
      <c r="G184">
        <v>-5215266.1402799999</v>
      </c>
      <c r="H184">
        <v>9.6845150003209692</v>
      </c>
      <c r="I184" s="1">
        <v>1.0000000000000001E-5</v>
      </c>
      <c r="J184" t="s">
        <v>49</v>
      </c>
      <c r="L184" s="4"/>
      <c r="M184" s="6"/>
      <c r="N184" s="5"/>
      <c r="O184" s="1"/>
    </row>
    <row r="185" spans="1:15" x14ac:dyDescent="0.75">
      <c r="A185" s="2">
        <v>10</v>
      </c>
      <c r="B185" s="2">
        <v>17</v>
      </c>
      <c r="C185" s="2" t="s">
        <v>20</v>
      </c>
      <c r="D185" s="2">
        <v>9</v>
      </c>
      <c r="E185" s="1" t="s">
        <v>11</v>
      </c>
      <c r="F185" s="1">
        <v>0.18108031999999999</v>
      </c>
      <c r="G185">
        <v>-5215331.5754859997</v>
      </c>
      <c r="H185">
        <v>75.119721000082706</v>
      </c>
      <c r="I185" s="1">
        <v>0</v>
      </c>
      <c r="J185" t="s">
        <v>49</v>
      </c>
      <c r="L185" s="4"/>
      <c r="M185" s="6"/>
      <c r="N185" s="5"/>
      <c r="O185" s="1"/>
    </row>
    <row r="186" spans="1:15" x14ac:dyDescent="0.75">
      <c r="A186" s="2">
        <f>A185+1</f>
        <v>11</v>
      </c>
      <c r="B186" s="2">
        <v>18</v>
      </c>
      <c r="C186" s="2" t="s">
        <v>19</v>
      </c>
    </row>
    <row r="187" spans="1:15" x14ac:dyDescent="0.75">
      <c r="A187" s="2">
        <f>A186+1</f>
        <v>12</v>
      </c>
      <c r="B187" s="2">
        <v>19</v>
      </c>
      <c r="C187" s="2" t="s">
        <v>19</v>
      </c>
    </row>
    <row r="188" spans="1:15" x14ac:dyDescent="0.75">
      <c r="A188" s="2">
        <v>11</v>
      </c>
      <c r="B188" s="2">
        <v>1</v>
      </c>
      <c r="C188" s="2" t="s">
        <v>21</v>
      </c>
      <c r="E188" t="s">
        <v>39</v>
      </c>
      <c r="F188" t="s">
        <v>21</v>
      </c>
    </row>
    <row r="189" spans="1:15" x14ac:dyDescent="0.75">
      <c r="A189" s="2">
        <v>11</v>
      </c>
      <c r="B189" s="2">
        <v>2</v>
      </c>
      <c r="C189" s="2" t="s">
        <v>21</v>
      </c>
    </row>
    <row r="190" spans="1:15" x14ac:dyDescent="0.75">
      <c r="A190" s="2">
        <v>11</v>
      </c>
      <c r="B190" s="2">
        <v>3</v>
      </c>
      <c r="C190" s="2" t="s">
        <v>21</v>
      </c>
      <c r="E190" t="s">
        <v>40</v>
      </c>
      <c r="F190">
        <v>-3664833.0714469999</v>
      </c>
      <c r="L190" s="6"/>
    </row>
    <row r="191" spans="1:15" x14ac:dyDescent="0.75">
      <c r="A191" s="2">
        <v>11</v>
      </c>
      <c r="B191" s="2">
        <v>4</v>
      </c>
      <c r="C191" s="2" t="s">
        <v>21</v>
      </c>
      <c r="E191" t="s">
        <v>41</v>
      </c>
      <c r="F191">
        <v>-3669833.9271419998</v>
      </c>
      <c r="L191" s="6"/>
    </row>
    <row r="192" spans="1:15" x14ac:dyDescent="0.75">
      <c r="A192" s="2">
        <v>11</v>
      </c>
      <c r="B192" s="2">
        <v>5</v>
      </c>
      <c r="C192" s="2" t="s">
        <v>21</v>
      </c>
      <c r="E192" t="s">
        <v>42</v>
      </c>
      <c r="F192">
        <v>5000.8556949999102</v>
      </c>
      <c r="G192" t="s">
        <v>45</v>
      </c>
      <c r="H192" s="1">
        <v>0</v>
      </c>
      <c r="L192" s="5"/>
      <c r="N192" s="1"/>
    </row>
    <row r="193" spans="1:15" x14ac:dyDescent="0.75">
      <c r="A193" s="2">
        <v>11</v>
      </c>
      <c r="B193" s="2">
        <v>6</v>
      </c>
      <c r="C193" s="2" t="s">
        <v>21</v>
      </c>
    </row>
    <row r="194" spans="1:15" x14ac:dyDescent="0.75">
      <c r="A194" s="2">
        <v>11</v>
      </c>
      <c r="B194" s="2">
        <v>7</v>
      </c>
      <c r="C194" s="2" t="s">
        <v>21</v>
      </c>
    </row>
    <row r="195" spans="1:15" x14ac:dyDescent="0.75">
      <c r="A195" s="2">
        <v>11</v>
      </c>
      <c r="B195" s="2">
        <v>8</v>
      </c>
      <c r="C195" s="2" t="s">
        <v>21</v>
      </c>
      <c r="E195" t="s">
        <v>43</v>
      </c>
      <c r="F195" t="s">
        <v>1</v>
      </c>
      <c r="G195" t="s">
        <v>44</v>
      </c>
      <c r="H195" t="s">
        <v>2</v>
      </c>
      <c r="I195" t="s">
        <v>45</v>
      </c>
      <c r="J195" t="s">
        <v>37</v>
      </c>
    </row>
    <row r="196" spans="1:15" x14ac:dyDescent="0.75">
      <c r="A196" s="2">
        <v>11</v>
      </c>
      <c r="B196" s="2">
        <v>9</v>
      </c>
      <c r="C196" s="2" t="s">
        <v>21</v>
      </c>
      <c r="D196" s="2">
        <v>3</v>
      </c>
      <c r="E196" t="s">
        <v>3</v>
      </c>
      <c r="F196" s="1">
        <v>0.18934803</v>
      </c>
      <c r="G196">
        <v>-3665051.2678589998</v>
      </c>
      <c r="H196">
        <v>218.19641199987299</v>
      </c>
      <c r="I196" s="1">
        <v>0</v>
      </c>
      <c r="J196" t="s">
        <v>49</v>
      </c>
      <c r="L196" s="4"/>
      <c r="M196" s="6"/>
      <c r="N196" s="5"/>
      <c r="O196" s="1"/>
    </row>
    <row r="197" spans="1:15" x14ac:dyDescent="0.75">
      <c r="A197" s="2">
        <v>11</v>
      </c>
      <c r="B197" s="2">
        <v>10</v>
      </c>
      <c r="C197" s="2" t="s">
        <v>21</v>
      </c>
      <c r="D197" s="2">
        <v>4</v>
      </c>
      <c r="E197" t="s">
        <v>4</v>
      </c>
      <c r="F197" s="1">
        <v>-0.10233759000000001</v>
      </c>
      <c r="G197">
        <v>-3664864.9813780002</v>
      </c>
      <c r="H197">
        <v>31.9099310003221</v>
      </c>
      <c r="I197" s="1">
        <v>0</v>
      </c>
      <c r="J197" t="s">
        <v>48</v>
      </c>
      <c r="L197" s="4"/>
      <c r="M197" s="6"/>
      <c r="N197" s="5"/>
      <c r="O197" s="1"/>
    </row>
    <row r="198" spans="1:15" x14ac:dyDescent="0.75">
      <c r="A198" s="2">
        <v>11</v>
      </c>
      <c r="B198" s="2">
        <v>11</v>
      </c>
      <c r="C198" s="2" t="s">
        <v>21</v>
      </c>
      <c r="D198" s="2">
        <v>6</v>
      </c>
      <c r="E198" t="s">
        <v>5</v>
      </c>
      <c r="F198" s="1">
        <v>-3.9176229999999999E-2</v>
      </c>
      <c r="G198">
        <v>-3664897.4517370001</v>
      </c>
      <c r="H198" s="1">
        <v>64.380290000233799</v>
      </c>
      <c r="I198">
        <v>0</v>
      </c>
      <c r="J198" t="s">
        <v>48</v>
      </c>
      <c r="L198" s="4"/>
      <c r="M198" s="6"/>
      <c r="N198" s="5"/>
      <c r="O198" s="1"/>
    </row>
    <row r="199" spans="1:15" x14ac:dyDescent="0.75">
      <c r="A199" s="2">
        <v>11</v>
      </c>
      <c r="B199" s="2">
        <v>12</v>
      </c>
      <c r="C199" s="2" t="s">
        <v>21</v>
      </c>
      <c r="D199" s="2">
        <v>1</v>
      </c>
      <c r="E199" t="s">
        <v>6</v>
      </c>
      <c r="F199" s="1">
        <v>0.35238879000000001</v>
      </c>
      <c r="G199">
        <v>-3666248.6876320001</v>
      </c>
      <c r="H199">
        <v>1415.6161850001599</v>
      </c>
      <c r="I199">
        <v>0</v>
      </c>
      <c r="J199" t="s">
        <v>49</v>
      </c>
      <c r="L199" s="4"/>
      <c r="M199" s="6"/>
      <c r="N199" s="5"/>
      <c r="O199" s="1"/>
    </row>
    <row r="200" spans="1:15" x14ac:dyDescent="0.75">
      <c r="A200" s="2">
        <v>11</v>
      </c>
      <c r="B200" s="2">
        <v>13</v>
      </c>
      <c r="C200" s="2" t="s">
        <v>21</v>
      </c>
      <c r="D200" s="2">
        <v>5</v>
      </c>
      <c r="E200" s="1" t="s">
        <v>7</v>
      </c>
      <c r="F200" s="1">
        <v>-5.1317550000000003E-2</v>
      </c>
      <c r="G200">
        <v>-3664843.1792930001</v>
      </c>
      <c r="H200" s="1">
        <v>10.107846000231801</v>
      </c>
      <c r="I200" s="1">
        <v>1.0000000000000001E-5</v>
      </c>
      <c r="J200" t="s">
        <v>48</v>
      </c>
      <c r="L200" s="4"/>
      <c r="M200" s="6"/>
      <c r="N200" s="5"/>
      <c r="O200" s="1"/>
    </row>
    <row r="201" spans="1:15" x14ac:dyDescent="0.75">
      <c r="A201" s="2">
        <v>11</v>
      </c>
      <c r="B201" s="2">
        <v>14</v>
      </c>
      <c r="C201" s="2" t="s">
        <v>21</v>
      </c>
      <c r="D201" s="2">
        <v>7</v>
      </c>
      <c r="E201" s="1" t="s">
        <v>8</v>
      </c>
      <c r="F201" s="1">
        <v>0.49078939999999999</v>
      </c>
      <c r="G201">
        <v>-3666754.4997410001</v>
      </c>
      <c r="H201">
        <v>1921.4282940002099</v>
      </c>
      <c r="I201">
        <v>0</v>
      </c>
      <c r="J201" t="s">
        <v>49</v>
      </c>
      <c r="L201" s="4"/>
      <c r="M201" s="6"/>
      <c r="N201" s="5"/>
      <c r="O201" s="1"/>
    </row>
    <row r="202" spans="1:15" x14ac:dyDescent="0.75">
      <c r="A202" s="2">
        <v>11</v>
      </c>
      <c r="B202" s="2">
        <v>15</v>
      </c>
      <c r="C202" s="2" t="s">
        <v>21</v>
      </c>
      <c r="D202" s="2">
        <v>2</v>
      </c>
      <c r="E202" s="1" t="s">
        <v>9</v>
      </c>
      <c r="F202" s="1">
        <v>0.71104997999999997</v>
      </c>
      <c r="G202">
        <v>-3665236.6745569999</v>
      </c>
      <c r="H202">
        <v>403.60311000002503</v>
      </c>
      <c r="I202">
        <v>0</v>
      </c>
      <c r="J202" t="s">
        <v>49</v>
      </c>
      <c r="L202" s="4"/>
      <c r="M202" s="6"/>
      <c r="N202" s="5"/>
      <c r="O202" s="1"/>
    </row>
    <row r="203" spans="1:15" x14ac:dyDescent="0.75">
      <c r="A203" s="2">
        <v>11</v>
      </c>
      <c r="B203" s="2">
        <v>16</v>
      </c>
      <c r="C203" s="2" t="s">
        <v>21</v>
      </c>
      <c r="D203" s="2">
        <v>8</v>
      </c>
      <c r="E203" s="1" t="s">
        <v>10</v>
      </c>
      <c r="F203" s="1">
        <v>9.0056310000000001E-2</v>
      </c>
      <c r="G203">
        <v>-3664844.1653709998</v>
      </c>
      <c r="H203">
        <v>11.093923999927901</v>
      </c>
      <c r="I203">
        <v>0</v>
      </c>
      <c r="J203" t="s">
        <v>49</v>
      </c>
      <c r="L203" s="4"/>
      <c r="M203" s="6"/>
      <c r="N203" s="5"/>
      <c r="O203" s="1"/>
    </row>
    <row r="204" spans="1:15" x14ac:dyDescent="0.75">
      <c r="A204" s="2">
        <v>11</v>
      </c>
      <c r="B204" s="2">
        <v>17</v>
      </c>
      <c r="C204" s="2" t="s">
        <v>21</v>
      </c>
      <c r="D204" s="2">
        <v>9</v>
      </c>
      <c r="E204" s="1" t="s">
        <v>11</v>
      </c>
      <c r="F204" s="1">
        <v>0.20088705000000001</v>
      </c>
      <c r="G204">
        <v>-3664893.3976690001</v>
      </c>
      <c r="H204">
        <v>60.3262220001779</v>
      </c>
      <c r="I204">
        <v>0</v>
      </c>
      <c r="J204" t="s">
        <v>49</v>
      </c>
      <c r="L204" s="4"/>
      <c r="M204" s="6"/>
      <c r="N204" s="5"/>
      <c r="O204" s="1"/>
    </row>
    <row r="205" spans="1:15" x14ac:dyDescent="0.75">
      <c r="A205" s="2">
        <f>A204+1</f>
        <v>12</v>
      </c>
      <c r="B205" s="2">
        <v>18</v>
      </c>
      <c r="C205" s="2" t="s">
        <v>0</v>
      </c>
    </row>
    <row r="206" spans="1:15" x14ac:dyDescent="0.75">
      <c r="A206" s="2">
        <f>A205+1</f>
        <v>13</v>
      </c>
      <c r="B206" s="2">
        <v>19</v>
      </c>
      <c r="C206" s="2" t="s">
        <v>0</v>
      </c>
    </row>
    <row r="207" spans="1:15" x14ac:dyDescent="0.75">
      <c r="A207" s="2">
        <v>12</v>
      </c>
      <c r="B207" s="2">
        <v>1</v>
      </c>
      <c r="C207" s="2" t="s">
        <v>22</v>
      </c>
      <c r="E207" t="s">
        <v>39</v>
      </c>
      <c r="F207" t="s">
        <v>22</v>
      </c>
    </row>
    <row r="208" spans="1:15" x14ac:dyDescent="0.75">
      <c r="A208" s="2">
        <v>12</v>
      </c>
      <c r="B208" s="2">
        <v>2</v>
      </c>
      <c r="C208" s="2" t="s">
        <v>22</v>
      </c>
    </row>
    <row r="209" spans="1:15" x14ac:dyDescent="0.75">
      <c r="A209" s="2">
        <v>12</v>
      </c>
      <c r="B209" s="2">
        <v>3</v>
      </c>
      <c r="C209" s="2" t="s">
        <v>22</v>
      </c>
      <c r="E209" t="s">
        <v>40</v>
      </c>
      <c r="F209">
        <v>-3425147.4979110002</v>
      </c>
      <c r="L209" s="6"/>
    </row>
    <row r="210" spans="1:15" x14ac:dyDescent="0.75">
      <c r="A210" s="2">
        <v>12</v>
      </c>
      <c r="B210" s="2">
        <v>4</v>
      </c>
      <c r="C210" s="2" t="s">
        <v>22</v>
      </c>
      <c r="E210" t="s">
        <v>41</v>
      </c>
      <c r="F210">
        <v>-3433175.6511730002</v>
      </c>
      <c r="L210" s="6"/>
    </row>
    <row r="211" spans="1:15" x14ac:dyDescent="0.75">
      <c r="A211" s="2">
        <v>12</v>
      </c>
      <c r="B211" s="2">
        <v>5</v>
      </c>
      <c r="C211" s="2" t="s">
        <v>22</v>
      </c>
      <c r="E211" t="s">
        <v>42</v>
      </c>
      <c r="F211">
        <v>8028.1532620000598</v>
      </c>
      <c r="G211" t="s">
        <v>45</v>
      </c>
      <c r="H211" s="1">
        <v>0</v>
      </c>
      <c r="L211" s="5"/>
      <c r="N211" s="1"/>
    </row>
    <row r="212" spans="1:15" x14ac:dyDescent="0.75">
      <c r="A212" s="2">
        <v>12</v>
      </c>
      <c r="B212" s="2">
        <v>6</v>
      </c>
      <c r="C212" s="2" t="s">
        <v>22</v>
      </c>
    </row>
    <row r="213" spans="1:15" x14ac:dyDescent="0.75">
      <c r="A213" s="2">
        <v>12</v>
      </c>
      <c r="B213" s="2">
        <v>7</v>
      </c>
      <c r="C213" s="2" t="s">
        <v>22</v>
      </c>
    </row>
    <row r="214" spans="1:15" x14ac:dyDescent="0.75">
      <c r="A214" s="2">
        <v>12</v>
      </c>
      <c r="B214" s="2">
        <v>8</v>
      </c>
      <c r="C214" s="2" t="s">
        <v>22</v>
      </c>
      <c r="E214" t="s">
        <v>43</v>
      </c>
      <c r="F214" t="s">
        <v>1</v>
      </c>
      <c r="G214" t="s">
        <v>44</v>
      </c>
      <c r="H214" t="s">
        <v>2</v>
      </c>
      <c r="I214" t="s">
        <v>45</v>
      </c>
      <c r="J214" t="s">
        <v>37</v>
      </c>
    </row>
    <row r="215" spans="1:15" x14ac:dyDescent="0.75">
      <c r="A215" s="2">
        <v>12</v>
      </c>
      <c r="B215" s="2">
        <v>9</v>
      </c>
      <c r="C215" s="2" t="s">
        <v>22</v>
      </c>
      <c r="D215" s="2">
        <v>3</v>
      </c>
      <c r="E215" t="s">
        <v>3</v>
      </c>
      <c r="F215" s="1">
        <v>0.33915538000000001</v>
      </c>
      <c r="G215">
        <v>-3425853.5683670002</v>
      </c>
      <c r="H215">
        <v>706.07045600004403</v>
      </c>
      <c r="I215">
        <v>0</v>
      </c>
      <c r="J215" t="s">
        <v>49</v>
      </c>
      <c r="L215" s="4"/>
      <c r="M215" s="6"/>
      <c r="N215" s="5"/>
      <c r="O215" s="1"/>
    </row>
    <row r="216" spans="1:15" x14ac:dyDescent="0.75">
      <c r="A216" s="2">
        <v>12</v>
      </c>
      <c r="B216" s="2">
        <v>10</v>
      </c>
      <c r="C216" s="2" t="s">
        <v>22</v>
      </c>
      <c r="D216" s="2">
        <v>4</v>
      </c>
      <c r="E216" t="s">
        <v>4</v>
      </c>
      <c r="F216" s="1">
        <v>-6.7438079999999997E-2</v>
      </c>
      <c r="G216">
        <v>-3425159.778407</v>
      </c>
      <c r="H216">
        <v>12.2804959998466</v>
      </c>
      <c r="I216">
        <v>0</v>
      </c>
      <c r="J216" t="s">
        <v>48</v>
      </c>
      <c r="L216" s="4"/>
      <c r="M216" s="6"/>
      <c r="N216" s="5"/>
      <c r="O216" s="1"/>
    </row>
    <row r="217" spans="1:15" x14ac:dyDescent="0.75">
      <c r="A217" s="2">
        <v>12</v>
      </c>
      <c r="B217" s="2">
        <v>11</v>
      </c>
      <c r="C217" s="2" t="s">
        <v>22</v>
      </c>
      <c r="D217" s="2">
        <v>6</v>
      </c>
      <c r="E217" t="s">
        <v>5</v>
      </c>
      <c r="F217" s="1">
        <v>5.3394549999999999E-2</v>
      </c>
      <c r="G217">
        <v>-3425252.861178</v>
      </c>
      <c r="H217">
        <v>105.363266999833</v>
      </c>
      <c r="I217">
        <v>0</v>
      </c>
      <c r="J217" t="s">
        <v>49</v>
      </c>
      <c r="L217" s="4"/>
      <c r="M217" s="6"/>
      <c r="N217" s="5"/>
      <c r="O217" s="1"/>
    </row>
    <row r="218" spans="1:15" x14ac:dyDescent="0.75">
      <c r="A218" s="2">
        <v>12</v>
      </c>
      <c r="B218" s="2">
        <v>12</v>
      </c>
      <c r="C218" s="2" t="s">
        <v>22</v>
      </c>
      <c r="D218" s="2">
        <v>1</v>
      </c>
      <c r="E218" t="s">
        <v>6</v>
      </c>
      <c r="F218" s="1">
        <v>0.52300983000000001</v>
      </c>
      <c r="G218">
        <v>-3427623.9717979999</v>
      </c>
      <c r="H218">
        <v>2476.47388699976</v>
      </c>
      <c r="I218">
        <v>0</v>
      </c>
      <c r="J218" t="s">
        <v>49</v>
      </c>
      <c r="L218" s="4"/>
      <c r="M218" s="6"/>
      <c r="N218" s="5"/>
      <c r="O218" s="1"/>
    </row>
    <row r="219" spans="1:15" x14ac:dyDescent="0.75">
      <c r="A219" s="2">
        <v>12</v>
      </c>
      <c r="B219" s="2">
        <v>13</v>
      </c>
      <c r="C219" s="2" t="s">
        <v>22</v>
      </c>
      <c r="D219" s="2">
        <v>5</v>
      </c>
      <c r="E219" s="1" t="s">
        <v>7</v>
      </c>
      <c r="F219" s="1">
        <v>3.1450699999999998E-2</v>
      </c>
      <c r="G219">
        <v>-3425151.0784459999</v>
      </c>
      <c r="H219">
        <v>3.58053499972447</v>
      </c>
      <c r="I219">
        <v>7.45E-3</v>
      </c>
      <c r="J219" t="s">
        <v>49</v>
      </c>
      <c r="L219" s="4"/>
      <c r="M219" s="6"/>
      <c r="N219" s="5"/>
      <c r="O219" s="1"/>
    </row>
    <row r="220" spans="1:15" x14ac:dyDescent="0.75">
      <c r="A220" s="2">
        <v>12</v>
      </c>
      <c r="B220" s="2">
        <v>14</v>
      </c>
      <c r="C220" s="2" t="s">
        <v>22</v>
      </c>
      <c r="D220" s="2">
        <v>7</v>
      </c>
      <c r="E220" s="1" t="s">
        <v>8</v>
      </c>
      <c r="F220" s="1">
        <v>0.55438531999999996</v>
      </c>
      <c r="G220">
        <v>-3427221.5107359998</v>
      </c>
      <c r="H220">
        <v>2074.0128249996301</v>
      </c>
      <c r="I220" s="1">
        <v>0</v>
      </c>
      <c r="J220" t="s">
        <v>49</v>
      </c>
      <c r="L220" s="4"/>
      <c r="M220" s="6"/>
      <c r="N220" s="5"/>
      <c r="O220" s="1"/>
    </row>
    <row r="221" spans="1:15" x14ac:dyDescent="0.75">
      <c r="A221" s="2">
        <v>12</v>
      </c>
      <c r="B221" s="2">
        <v>15</v>
      </c>
      <c r="C221" s="2" t="s">
        <v>22</v>
      </c>
      <c r="D221" s="2">
        <v>2</v>
      </c>
      <c r="E221" s="1" t="s">
        <v>9</v>
      </c>
      <c r="F221" s="1">
        <v>0.66942513000000003</v>
      </c>
      <c r="G221">
        <v>-3425522.541346</v>
      </c>
      <c r="H221">
        <v>375.043434999883</v>
      </c>
      <c r="I221" s="1">
        <v>0</v>
      </c>
      <c r="J221" t="s">
        <v>49</v>
      </c>
      <c r="L221" s="4"/>
      <c r="M221" s="6"/>
      <c r="N221" s="5"/>
      <c r="O221" s="1"/>
    </row>
    <row r="222" spans="1:15" x14ac:dyDescent="0.75">
      <c r="A222" s="2">
        <v>12</v>
      </c>
      <c r="B222" s="2">
        <v>16</v>
      </c>
      <c r="C222" s="2" t="s">
        <v>22</v>
      </c>
      <c r="D222" s="2">
        <v>8</v>
      </c>
      <c r="E222" s="1" t="s">
        <v>10</v>
      </c>
      <c r="F222" s="1">
        <v>6.2678620000000004E-2</v>
      </c>
      <c r="G222">
        <v>-3425153.7869389998</v>
      </c>
      <c r="H222">
        <v>6.2890279996208802</v>
      </c>
      <c r="I222" s="1">
        <v>3.8999999999999999E-4</v>
      </c>
      <c r="J222" t="s">
        <v>49</v>
      </c>
      <c r="L222" s="4"/>
      <c r="M222" s="6"/>
      <c r="N222" s="5"/>
      <c r="O222" s="1"/>
    </row>
    <row r="223" spans="1:15" x14ac:dyDescent="0.75">
      <c r="A223" s="2">
        <v>12</v>
      </c>
      <c r="B223" s="2">
        <v>17</v>
      </c>
      <c r="C223" s="2" t="s">
        <v>22</v>
      </c>
      <c r="D223" s="2">
        <v>9</v>
      </c>
      <c r="E223" s="1" t="s">
        <v>11</v>
      </c>
      <c r="F223" s="1">
        <v>0.16775445</v>
      </c>
      <c r="G223">
        <v>-3425185.5300599998</v>
      </c>
      <c r="H223">
        <v>38.032148999627601</v>
      </c>
      <c r="I223" s="1">
        <v>0</v>
      </c>
      <c r="J223" t="s">
        <v>49</v>
      </c>
      <c r="L223" s="4"/>
      <c r="M223" s="6"/>
      <c r="N223" s="5"/>
      <c r="O223" s="1"/>
    </row>
    <row r="224" spans="1:15" x14ac:dyDescent="0.75">
      <c r="A224" s="2">
        <f>A223+1</f>
        <v>13</v>
      </c>
      <c r="B224" s="2">
        <v>18</v>
      </c>
      <c r="C224" s="2" t="s">
        <v>20</v>
      </c>
    </row>
    <row r="225" spans="1:15" x14ac:dyDescent="0.75">
      <c r="A225" s="2">
        <f>A224+1</f>
        <v>14</v>
      </c>
      <c r="B225" s="2">
        <v>19</v>
      </c>
      <c r="C225" s="2" t="s">
        <v>20</v>
      </c>
    </row>
    <row r="226" spans="1:15" x14ac:dyDescent="0.75">
      <c r="A226" s="2">
        <v>13</v>
      </c>
      <c r="B226" s="2">
        <v>1</v>
      </c>
      <c r="C226" s="2" t="s">
        <v>32</v>
      </c>
      <c r="E226" t="s">
        <v>39</v>
      </c>
      <c r="F226" t="s">
        <v>32</v>
      </c>
    </row>
    <row r="227" spans="1:15" x14ac:dyDescent="0.75">
      <c r="A227" s="2">
        <v>13</v>
      </c>
      <c r="B227" s="2">
        <v>2</v>
      </c>
      <c r="C227" s="2" t="s">
        <v>32</v>
      </c>
    </row>
    <row r="228" spans="1:15" x14ac:dyDescent="0.75">
      <c r="A228" s="2">
        <v>13</v>
      </c>
      <c r="B228" s="2">
        <v>3</v>
      </c>
      <c r="C228" s="2" t="s">
        <v>32</v>
      </c>
      <c r="E228" t="s">
        <v>40</v>
      </c>
      <c r="F228">
        <v>-5707021.7578659998</v>
      </c>
      <c r="L228" s="6"/>
    </row>
    <row r="229" spans="1:15" x14ac:dyDescent="0.75">
      <c r="A229" s="2">
        <v>13</v>
      </c>
      <c r="B229" s="2">
        <v>4</v>
      </c>
      <c r="C229" s="2" t="s">
        <v>32</v>
      </c>
      <c r="E229" t="s">
        <v>41</v>
      </c>
      <c r="F229">
        <v>-5718457.4974969998</v>
      </c>
      <c r="L229" s="6"/>
    </row>
    <row r="230" spans="1:15" x14ac:dyDescent="0.75">
      <c r="A230" s="2">
        <v>13</v>
      </c>
      <c r="B230" s="2">
        <v>5</v>
      </c>
      <c r="C230" s="2" t="s">
        <v>32</v>
      </c>
      <c r="E230" t="s">
        <v>42</v>
      </c>
      <c r="F230">
        <v>11435.7396309999</v>
      </c>
      <c r="G230" t="s">
        <v>45</v>
      </c>
      <c r="H230" s="1">
        <v>0</v>
      </c>
      <c r="L230" s="5"/>
      <c r="N230" s="1"/>
    </row>
    <row r="231" spans="1:15" x14ac:dyDescent="0.75">
      <c r="A231" s="2">
        <v>13</v>
      </c>
      <c r="B231" s="2">
        <v>6</v>
      </c>
      <c r="C231" s="2" t="s">
        <v>32</v>
      </c>
    </row>
    <row r="232" spans="1:15" x14ac:dyDescent="0.75">
      <c r="A232" s="2">
        <v>13</v>
      </c>
      <c r="B232" s="2">
        <v>7</v>
      </c>
      <c r="C232" s="2" t="s">
        <v>32</v>
      </c>
    </row>
    <row r="233" spans="1:15" x14ac:dyDescent="0.75">
      <c r="A233" s="2">
        <v>13</v>
      </c>
      <c r="B233" s="2">
        <v>8</v>
      </c>
      <c r="C233" s="2" t="s">
        <v>32</v>
      </c>
      <c r="E233" t="s">
        <v>43</v>
      </c>
      <c r="F233" t="s">
        <v>1</v>
      </c>
      <c r="G233" t="s">
        <v>44</v>
      </c>
      <c r="H233" t="s">
        <v>2</v>
      </c>
      <c r="I233" t="s">
        <v>45</v>
      </c>
      <c r="J233" t="s">
        <v>37</v>
      </c>
    </row>
    <row r="234" spans="1:15" x14ac:dyDescent="0.75">
      <c r="A234" s="2">
        <v>13</v>
      </c>
      <c r="B234" s="2">
        <v>9</v>
      </c>
      <c r="C234" s="2" t="s">
        <v>32</v>
      </c>
      <c r="D234" s="2">
        <v>3</v>
      </c>
      <c r="E234" t="s">
        <v>3</v>
      </c>
      <c r="F234" s="1">
        <v>0.22778743000000001</v>
      </c>
      <c r="G234">
        <v>-5707538.1719110003</v>
      </c>
      <c r="H234">
        <v>516.41404500044803</v>
      </c>
      <c r="I234">
        <v>0</v>
      </c>
      <c r="J234" t="s">
        <v>49</v>
      </c>
      <c r="L234" s="4"/>
      <c r="M234" s="6"/>
      <c r="N234" s="5"/>
      <c r="O234" s="1"/>
    </row>
    <row r="235" spans="1:15" x14ac:dyDescent="0.75">
      <c r="A235" s="2">
        <v>13</v>
      </c>
      <c r="B235" s="2">
        <v>10</v>
      </c>
      <c r="C235" s="2" t="s">
        <v>32</v>
      </c>
      <c r="D235" s="2">
        <v>4</v>
      </c>
      <c r="E235" t="s">
        <v>4</v>
      </c>
      <c r="F235" s="1">
        <v>-6.8833850000000002E-2</v>
      </c>
      <c r="G235">
        <v>-5707043.3840410002</v>
      </c>
      <c r="H235">
        <v>21.6261750003322</v>
      </c>
      <c r="I235">
        <v>0</v>
      </c>
      <c r="J235" t="s">
        <v>48</v>
      </c>
      <c r="L235" s="4"/>
      <c r="M235" s="6"/>
      <c r="N235" s="5"/>
      <c r="O235" s="1"/>
    </row>
    <row r="236" spans="1:15" x14ac:dyDescent="0.75">
      <c r="A236" s="2">
        <v>13</v>
      </c>
      <c r="B236" s="2">
        <v>11</v>
      </c>
      <c r="C236" s="2" t="s">
        <v>32</v>
      </c>
      <c r="D236" s="2">
        <v>6</v>
      </c>
      <c r="E236" t="s">
        <v>5</v>
      </c>
      <c r="F236" s="1">
        <v>2.286608E-2</v>
      </c>
      <c r="G236">
        <v>-5707053.4152210001</v>
      </c>
      <c r="H236">
        <v>31.6573550002649</v>
      </c>
      <c r="I236">
        <v>0</v>
      </c>
      <c r="J236" t="s">
        <v>49</v>
      </c>
      <c r="L236" s="4"/>
      <c r="M236" s="6"/>
      <c r="N236" s="5"/>
      <c r="O236" s="1"/>
    </row>
    <row r="237" spans="1:15" x14ac:dyDescent="0.75">
      <c r="A237" s="2">
        <v>13</v>
      </c>
      <c r="B237" s="2">
        <v>12</v>
      </c>
      <c r="C237" s="2" t="s">
        <v>32</v>
      </c>
      <c r="D237" s="2">
        <v>1</v>
      </c>
      <c r="E237" t="s">
        <v>6</v>
      </c>
      <c r="F237" s="1">
        <v>0.49372655999999998</v>
      </c>
      <c r="G237">
        <v>-5710926.9304280002</v>
      </c>
      <c r="H237">
        <v>3905.1725620003399</v>
      </c>
      <c r="I237">
        <v>0</v>
      </c>
      <c r="J237" t="s">
        <v>49</v>
      </c>
      <c r="L237" s="4"/>
      <c r="M237" s="6"/>
      <c r="N237" s="5"/>
      <c r="O237" s="1"/>
    </row>
    <row r="238" spans="1:15" x14ac:dyDescent="0.75">
      <c r="A238" s="2">
        <v>13</v>
      </c>
      <c r="B238" s="2">
        <v>13</v>
      </c>
      <c r="C238" s="2" t="s">
        <v>32</v>
      </c>
      <c r="D238" s="2">
        <v>5</v>
      </c>
      <c r="E238" s="1" t="s">
        <v>7</v>
      </c>
      <c r="F238" s="1">
        <v>-6.8309560000000005E-2</v>
      </c>
      <c r="G238">
        <v>-5707051.3104389999</v>
      </c>
      <c r="H238">
        <v>29.552573000080798</v>
      </c>
      <c r="I238">
        <v>0</v>
      </c>
      <c r="J238" t="s">
        <v>48</v>
      </c>
      <c r="L238" s="4"/>
      <c r="M238" s="6"/>
      <c r="N238" s="5"/>
      <c r="O238" s="1"/>
    </row>
    <row r="239" spans="1:15" x14ac:dyDescent="0.75">
      <c r="A239" s="2">
        <v>13</v>
      </c>
      <c r="B239" s="2">
        <v>14</v>
      </c>
      <c r="C239" s="2" t="s">
        <v>32</v>
      </c>
      <c r="D239" s="2">
        <v>7</v>
      </c>
      <c r="E239" s="1" t="s">
        <v>8</v>
      </c>
      <c r="F239" s="1">
        <v>0.53034446000000002</v>
      </c>
      <c r="G239">
        <v>-5710337.6113590002</v>
      </c>
      <c r="H239">
        <v>3315.8534930003798</v>
      </c>
      <c r="I239" s="1">
        <v>0</v>
      </c>
      <c r="J239" t="s">
        <v>49</v>
      </c>
      <c r="L239" s="4"/>
      <c r="M239" s="6"/>
      <c r="N239" s="5"/>
      <c r="O239" s="1"/>
    </row>
    <row r="240" spans="1:15" x14ac:dyDescent="0.75">
      <c r="A240" s="2">
        <v>13</v>
      </c>
      <c r="B240" s="2">
        <v>15</v>
      </c>
      <c r="C240" s="2" t="s">
        <v>32</v>
      </c>
      <c r="D240" s="2">
        <v>2</v>
      </c>
      <c r="E240" s="1" t="s">
        <v>9</v>
      </c>
      <c r="F240" s="1">
        <v>0.65486259999999996</v>
      </c>
      <c r="G240">
        <v>-5707732.2555489996</v>
      </c>
      <c r="H240">
        <v>710.49768299981895</v>
      </c>
      <c r="I240" s="1">
        <v>0</v>
      </c>
      <c r="J240" t="s">
        <v>49</v>
      </c>
      <c r="L240" s="4"/>
      <c r="M240" s="6"/>
      <c r="N240" s="5"/>
      <c r="O240" s="1"/>
    </row>
    <row r="241" spans="1:15" x14ac:dyDescent="0.75">
      <c r="A241" s="2">
        <v>13</v>
      </c>
      <c r="B241" s="2">
        <v>16</v>
      </c>
      <c r="C241" s="2" t="s">
        <v>32</v>
      </c>
      <c r="D241" s="2">
        <v>8</v>
      </c>
      <c r="E241" s="1" t="s">
        <v>10</v>
      </c>
      <c r="F241" s="1">
        <v>-0.14520352</v>
      </c>
      <c r="G241">
        <v>-5707085.1484449999</v>
      </c>
      <c r="H241">
        <v>63.390579000115302</v>
      </c>
      <c r="I241">
        <v>0</v>
      </c>
      <c r="J241" t="s">
        <v>48</v>
      </c>
      <c r="L241" s="4"/>
      <c r="M241" s="6"/>
      <c r="N241" s="5"/>
      <c r="O241" s="1"/>
    </row>
    <row r="242" spans="1:15" x14ac:dyDescent="0.75">
      <c r="A242" s="2">
        <v>13</v>
      </c>
      <c r="B242" s="2">
        <v>17</v>
      </c>
      <c r="C242" s="2" t="s">
        <v>32</v>
      </c>
      <c r="D242" s="2">
        <v>9</v>
      </c>
      <c r="E242" s="1" t="s">
        <v>11</v>
      </c>
      <c r="F242" s="1">
        <v>0.23627279000000001</v>
      </c>
      <c r="G242">
        <v>-5707131.8101080004</v>
      </c>
      <c r="H242">
        <v>110.052242000587</v>
      </c>
      <c r="I242" s="1">
        <v>0</v>
      </c>
      <c r="J242" t="s">
        <v>49</v>
      </c>
      <c r="L242" s="4"/>
      <c r="M242" s="6"/>
      <c r="N242" s="5"/>
      <c r="O242" s="1"/>
    </row>
    <row r="243" spans="1:15" x14ac:dyDescent="0.75">
      <c r="A243" s="2">
        <f>A242+1</f>
        <v>14</v>
      </c>
      <c r="B243" s="2">
        <v>18</v>
      </c>
      <c r="C243" s="2" t="s">
        <v>21</v>
      </c>
    </row>
    <row r="244" spans="1:15" x14ac:dyDescent="0.75">
      <c r="A244" s="2">
        <f>A243+1</f>
        <v>15</v>
      </c>
      <c r="B244" s="2">
        <v>19</v>
      </c>
      <c r="C244" s="2" t="s">
        <v>21</v>
      </c>
    </row>
    <row r="245" spans="1:15" x14ac:dyDescent="0.75">
      <c r="A245" s="2">
        <v>14</v>
      </c>
      <c r="B245" s="2">
        <v>1</v>
      </c>
      <c r="C245" s="2" t="s">
        <v>23</v>
      </c>
      <c r="E245" t="s">
        <v>39</v>
      </c>
      <c r="F245" t="s">
        <v>23</v>
      </c>
    </row>
    <row r="246" spans="1:15" x14ac:dyDescent="0.75">
      <c r="A246" s="2">
        <v>14</v>
      </c>
      <c r="B246" s="2">
        <v>2</v>
      </c>
      <c r="C246" s="2" t="s">
        <v>23</v>
      </c>
    </row>
    <row r="247" spans="1:15" x14ac:dyDescent="0.75">
      <c r="A247" s="2">
        <v>14</v>
      </c>
      <c r="B247" s="2">
        <v>3</v>
      </c>
      <c r="C247" s="2" t="s">
        <v>23</v>
      </c>
      <c r="E247" t="s">
        <v>40</v>
      </c>
      <c r="F247">
        <v>-4477486.9009710001</v>
      </c>
      <c r="L247" s="6"/>
    </row>
    <row r="248" spans="1:15" x14ac:dyDescent="0.75">
      <c r="A248" s="2">
        <v>14</v>
      </c>
      <c r="B248" s="2">
        <v>4</v>
      </c>
      <c r="C248" s="2" t="s">
        <v>23</v>
      </c>
      <c r="E248" t="s">
        <v>41</v>
      </c>
      <c r="F248">
        <v>-4484346.6196560003</v>
      </c>
      <c r="L248" s="6"/>
    </row>
    <row r="249" spans="1:15" x14ac:dyDescent="0.75">
      <c r="A249" s="2">
        <v>14</v>
      </c>
      <c r="B249" s="2">
        <v>5</v>
      </c>
      <c r="C249" s="2" t="s">
        <v>23</v>
      </c>
      <c r="E249" t="s">
        <v>42</v>
      </c>
      <c r="F249">
        <v>6859.7186850001999</v>
      </c>
      <c r="G249" t="s">
        <v>45</v>
      </c>
      <c r="H249" s="1">
        <v>0</v>
      </c>
      <c r="L249" s="5"/>
      <c r="N249" s="1"/>
    </row>
    <row r="250" spans="1:15" x14ac:dyDescent="0.75">
      <c r="A250" s="2">
        <v>14</v>
      </c>
      <c r="B250" s="2">
        <v>6</v>
      </c>
      <c r="C250" s="2" t="s">
        <v>23</v>
      </c>
    </row>
    <row r="251" spans="1:15" x14ac:dyDescent="0.75">
      <c r="A251" s="2">
        <v>14</v>
      </c>
      <c r="B251" s="2">
        <v>7</v>
      </c>
      <c r="C251" s="2" t="s">
        <v>23</v>
      </c>
    </row>
    <row r="252" spans="1:15" x14ac:dyDescent="0.75">
      <c r="A252" s="2">
        <v>14</v>
      </c>
      <c r="B252" s="2">
        <v>8</v>
      </c>
      <c r="C252" s="2" t="s">
        <v>23</v>
      </c>
      <c r="E252" t="s">
        <v>43</v>
      </c>
      <c r="F252" t="s">
        <v>1</v>
      </c>
      <c r="G252" t="s">
        <v>44</v>
      </c>
      <c r="H252" t="s">
        <v>2</v>
      </c>
      <c r="I252" t="s">
        <v>45</v>
      </c>
      <c r="J252" t="s">
        <v>37</v>
      </c>
    </row>
    <row r="253" spans="1:15" x14ac:dyDescent="0.75">
      <c r="A253" s="2">
        <v>14</v>
      </c>
      <c r="B253" s="2">
        <v>9</v>
      </c>
      <c r="C253" s="2" t="s">
        <v>23</v>
      </c>
      <c r="D253" s="2">
        <v>3</v>
      </c>
      <c r="E253" t="s">
        <v>3</v>
      </c>
      <c r="F253" s="1">
        <v>0.456071267</v>
      </c>
      <c r="G253">
        <v>-4479254.1611050004</v>
      </c>
      <c r="H253">
        <v>1767.26013400033</v>
      </c>
      <c r="I253">
        <v>0</v>
      </c>
      <c r="J253" t="s">
        <v>49</v>
      </c>
      <c r="L253" s="4"/>
      <c r="M253" s="6"/>
      <c r="N253" s="5"/>
      <c r="O253" s="1"/>
    </row>
    <row r="254" spans="1:15" x14ac:dyDescent="0.75">
      <c r="A254" s="2">
        <v>14</v>
      </c>
      <c r="B254" s="2">
        <v>10</v>
      </c>
      <c r="C254" s="2" t="s">
        <v>23</v>
      </c>
      <c r="D254" s="2">
        <v>4</v>
      </c>
      <c r="E254" t="s">
        <v>4</v>
      </c>
      <c r="F254" s="1">
        <v>-0.103773611</v>
      </c>
      <c r="G254">
        <v>-4477524.7097549997</v>
      </c>
      <c r="H254">
        <v>37.808783999644199</v>
      </c>
      <c r="I254">
        <v>0</v>
      </c>
      <c r="J254" t="s">
        <v>48</v>
      </c>
      <c r="L254" s="4"/>
      <c r="M254" s="6"/>
      <c r="N254" s="5"/>
      <c r="O254" s="1"/>
    </row>
    <row r="255" spans="1:15" x14ac:dyDescent="0.75">
      <c r="A255" s="2">
        <v>14</v>
      </c>
      <c r="B255" s="2">
        <v>11</v>
      </c>
      <c r="C255" s="2" t="s">
        <v>23</v>
      </c>
      <c r="D255" s="2">
        <v>6</v>
      </c>
      <c r="E255" t="s">
        <v>5</v>
      </c>
      <c r="F255" s="1">
        <v>-4.2779565899999997E-3</v>
      </c>
      <c r="G255">
        <v>-4477487.6898269998</v>
      </c>
      <c r="H255">
        <v>0.78885599970817499</v>
      </c>
      <c r="I255">
        <v>0.20909</v>
      </c>
      <c r="J255" t="s">
        <v>48</v>
      </c>
      <c r="L255" s="4"/>
      <c r="M255" s="6"/>
      <c r="N255" s="5"/>
      <c r="O255" s="1"/>
    </row>
    <row r="256" spans="1:15" x14ac:dyDescent="0.75">
      <c r="A256" s="2">
        <v>14</v>
      </c>
      <c r="B256" s="2">
        <v>12</v>
      </c>
      <c r="C256" s="2" t="s">
        <v>23</v>
      </c>
      <c r="D256" s="2">
        <v>1</v>
      </c>
      <c r="E256" t="s">
        <v>6</v>
      </c>
      <c r="F256" s="1">
        <v>0.343989459</v>
      </c>
      <c r="G256">
        <v>-4478730.3329520002</v>
      </c>
      <c r="H256">
        <v>1243.43198100011</v>
      </c>
      <c r="I256">
        <v>0</v>
      </c>
      <c r="J256" t="s">
        <v>49</v>
      </c>
      <c r="L256" s="4"/>
      <c r="M256" s="6"/>
      <c r="N256" s="5"/>
      <c r="O256" s="1"/>
    </row>
    <row r="257" spans="1:15" x14ac:dyDescent="0.75">
      <c r="A257" s="2">
        <v>14</v>
      </c>
      <c r="B257" s="2">
        <v>13</v>
      </c>
      <c r="C257" s="2" t="s">
        <v>23</v>
      </c>
      <c r="D257" s="2">
        <v>5</v>
      </c>
      <c r="E257" s="1" t="s">
        <v>7</v>
      </c>
      <c r="F257" s="1">
        <v>-9.2729709899999999E-2</v>
      </c>
      <c r="G257">
        <v>-4477530.3338029999</v>
      </c>
      <c r="H257">
        <v>43.432831999845803</v>
      </c>
      <c r="I257">
        <v>0</v>
      </c>
      <c r="J257" t="s">
        <v>48</v>
      </c>
      <c r="L257" s="4"/>
      <c r="M257" s="6"/>
      <c r="N257" s="5"/>
      <c r="O257" s="1"/>
    </row>
    <row r="258" spans="1:15" x14ac:dyDescent="0.75">
      <c r="A258" s="2">
        <v>14</v>
      </c>
      <c r="B258" s="2">
        <v>14</v>
      </c>
      <c r="C258" s="2" t="s">
        <v>23</v>
      </c>
      <c r="D258" s="2">
        <v>7</v>
      </c>
      <c r="E258" s="1" t="s">
        <v>8</v>
      </c>
      <c r="F258" s="1">
        <v>0.28927582899999998</v>
      </c>
      <c r="G258">
        <v>-4478258.75655</v>
      </c>
      <c r="H258">
        <v>771.85557899996604</v>
      </c>
      <c r="I258" s="1">
        <v>0</v>
      </c>
      <c r="J258" t="s">
        <v>49</v>
      </c>
      <c r="L258" s="4"/>
      <c r="M258" s="6"/>
      <c r="N258" s="5"/>
      <c r="O258" s="1"/>
    </row>
    <row r="259" spans="1:15" x14ac:dyDescent="0.75">
      <c r="A259" s="2">
        <v>14</v>
      </c>
      <c r="B259" s="2">
        <v>15</v>
      </c>
      <c r="C259" s="2" t="s">
        <v>23</v>
      </c>
      <c r="D259" s="2">
        <v>2</v>
      </c>
      <c r="E259" s="1" t="s">
        <v>9</v>
      </c>
      <c r="F259" s="1">
        <v>0.75687185400000001</v>
      </c>
      <c r="G259">
        <v>-4478331.2124340003</v>
      </c>
      <c r="H259">
        <v>844.31146300025205</v>
      </c>
      <c r="I259">
        <v>0</v>
      </c>
      <c r="J259" t="s">
        <v>49</v>
      </c>
      <c r="L259" s="4"/>
      <c r="M259" s="6"/>
      <c r="N259" s="5"/>
      <c r="O259" s="1"/>
    </row>
    <row r="260" spans="1:15" x14ac:dyDescent="0.75">
      <c r="A260" s="2">
        <v>14</v>
      </c>
      <c r="B260" s="2">
        <v>16</v>
      </c>
      <c r="C260" s="2" t="s">
        <v>23</v>
      </c>
      <c r="D260" s="2">
        <v>8</v>
      </c>
      <c r="E260" s="1" t="s">
        <v>10</v>
      </c>
      <c r="F260" s="1">
        <v>-0.17959696999999999</v>
      </c>
      <c r="G260">
        <v>-4477569.4306290001</v>
      </c>
      <c r="H260">
        <v>82.529657999984906</v>
      </c>
      <c r="I260">
        <v>0</v>
      </c>
      <c r="J260" t="s">
        <v>48</v>
      </c>
      <c r="L260" s="4"/>
      <c r="M260" s="6"/>
      <c r="N260" s="5"/>
      <c r="O260" s="1"/>
    </row>
    <row r="261" spans="1:15" x14ac:dyDescent="0.75">
      <c r="A261" s="2">
        <v>14</v>
      </c>
      <c r="B261" s="2">
        <v>17</v>
      </c>
      <c r="C261" s="2" t="s">
        <v>23</v>
      </c>
      <c r="D261" s="2">
        <v>9</v>
      </c>
      <c r="E261" s="1" t="s">
        <v>11</v>
      </c>
      <c r="F261" s="1">
        <v>0.25313944500000002</v>
      </c>
      <c r="G261">
        <v>-4477592.374206</v>
      </c>
      <c r="H261">
        <v>105.473234999924</v>
      </c>
      <c r="I261">
        <v>0</v>
      </c>
      <c r="J261" t="s">
        <v>49</v>
      </c>
      <c r="L261" s="4"/>
      <c r="M261" s="6"/>
      <c r="N261" s="5"/>
      <c r="O261" s="1"/>
    </row>
    <row r="262" spans="1:15" x14ac:dyDescent="0.75">
      <c r="A262" s="2">
        <f t="shared" ref="A262:A267" si="0">A261+1</f>
        <v>15</v>
      </c>
      <c r="B262" s="2">
        <v>18</v>
      </c>
      <c r="C262" s="2" t="s">
        <v>22</v>
      </c>
    </row>
    <row r="263" spans="1:15" x14ac:dyDescent="0.75">
      <c r="A263" s="2">
        <f t="shared" si="0"/>
        <v>16</v>
      </c>
      <c r="B263" s="2">
        <v>19</v>
      </c>
      <c r="C263" s="2" t="s">
        <v>22</v>
      </c>
    </row>
    <row r="264" spans="1:15" x14ac:dyDescent="0.75">
      <c r="A264" s="2">
        <f t="shared" si="0"/>
        <v>17</v>
      </c>
      <c r="B264" s="2">
        <v>18</v>
      </c>
      <c r="C264" s="2" t="s">
        <v>32</v>
      </c>
    </row>
    <row r="265" spans="1:15" x14ac:dyDescent="0.75">
      <c r="A265" s="2">
        <f t="shared" si="0"/>
        <v>18</v>
      </c>
      <c r="B265" s="2">
        <v>19</v>
      </c>
      <c r="C265" s="2" t="s">
        <v>32</v>
      </c>
    </row>
    <row r="266" spans="1:15" x14ac:dyDescent="0.75">
      <c r="A266" s="2">
        <f t="shared" si="0"/>
        <v>19</v>
      </c>
      <c r="B266" s="2">
        <v>18</v>
      </c>
      <c r="C266" s="2" t="s">
        <v>23</v>
      </c>
    </row>
    <row r="267" spans="1:15" x14ac:dyDescent="0.75">
      <c r="A267" s="2">
        <f t="shared" si="0"/>
        <v>20</v>
      </c>
      <c r="B267" s="2">
        <v>19</v>
      </c>
      <c r="C267" s="2" t="s">
        <v>23</v>
      </c>
    </row>
  </sheetData>
  <sortState xmlns:xlrd2="http://schemas.microsoft.com/office/spreadsheetml/2017/richdata2" ref="A2:P267">
    <sortCondition ref="A2:A267"/>
    <sortCondition ref="B2:B26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74"/>
  <sheetViews>
    <sheetView workbookViewId="0"/>
  </sheetViews>
  <sheetFormatPr defaultRowHeight="14.75" x14ac:dyDescent="0.75"/>
  <cols>
    <col min="1" max="1" width="7.1328125" style="2" bestFit="1" customWidth="1"/>
    <col min="2" max="2" width="7.7265625" style="2" bestFit="1" customWidth="1"/>
    <col min="3" max="3" width="20.1328125" style="2" bestFit="1" customWidth="1"/>
    <col min="4" max="4" width="9.86328125" style="2" bestFit="1" customWidth="1"/>
    <col min="5" max="5" width="46.7265625" bestFit="1" customWidth="1"/>
    <col min="6" max="6" width="20.1328125" bestFit="1" customWidth="1"/>
    <col min="7" max="7" width="23" bestFit="1" customWidth="1"/>
    <col min="8" max="8" width="10.40625" bestFit="1" customWidth="1"/>
    <col min="9" max="9" width="8.26953125" style="4" bestFit="1" customWidth="1"/>
    <col min="10" max="10" width="19.26953125" bestFit="1" customWidth="1"/>
    <col min="19" max="19" width="10.54296875" bestFit="1" customWidth="1"/>
  </cols>
  <sheetData>
    <row r="1" spans="1:18" s="7" customFormat="1" ht="44.25" x14ac:dyDescent="0.75">
      <c r="A1" s="7" t="s">
        <v>33</v>
      </c>
      <c r="B1" s="7" t="s">
        <v>34</v>
      </c>
      <c r="C1" s="7" t="s">
        <v>36</v>
      </c>
      <c r="D1" s="7" t="s">
        <v>35</v>
      </c>
      <c r="F1" s="2" t="s">
        <v>1</v>
      </c>
      <c r="G1" s="2" t="s">
        <v>46</v>
      </c>
      <c r="H1" s="2" t="s">
        <v>2</v>
      </c>
      <c r="I1" s="8" t="s">
        <v>47</v>
      </c>
      <c r="J1" s="2" t="s">
        <v>37</v>
      </c>
    </row>
    <row r="2" spans="1:18" x14ac:dyDescent="0.75">
      <c r="A2" s="2">
        <v>1</v>
      </c>
      <c r="B2" s="2">
        <v>1</v>
      </c>
      <c r="C2" s="2" t="s">
        <v>12</v>
      </c>
      <c r="E2" t="s">
        <v>50</v>
      </c>
      <c r="F2" t="s">
        <v>51</v>
      </c>
      <c r="Q2" s="4"/>
      <c r="R2" s="4"/>
    </row>
    <row r="3" spans="1:18" x14ac:dyDescent="0.75">
      <c r="A3" s="2">
        <v>1</v>
      </c>
      <c r="B3" s="2">
        <v>2</v>
      </c>
      <c r="C3" s="2" t="s">
        <v>12</v>
      </c>
      <c r="Q3" s="4"/>
      <c r="R3" s="4"/>
    </row>
    <row r="4" spans="1:18" x14ac:dyDescent="0.75">
      <c r="A4" s="2">
        <v>1</v>
      </c>
      <c r="B4" s="2">
        <v>3</v>
      </c>
      <c r="C4" s="2" t="s">
        <v>12</v>
      </c>
      <c r="E4" t="s">
        <v>52</v>
      </c>
      <c r="F4" s="6">
        <v>-71494.703544999997</v>
      </c>
      <c r="M4" s="6"/>
      <c r="Q4" s="4"/>
      <c r="R4" s="4"/>
    </row>
    <row r="5" spans="1:18" x14ac:dyDescent="0.75">
      <c r="A5" s="2">
        <v>1</v>
      </c>
      <c r="B5" s="2">
        <v>4</v>
      </c>
      <c r="C5" s="2" t="s">
        <v>12</v>
      </c>
      <c r="E5" t="s">
        <v>53</v>
      </c>
      <c r="F5" s="6">
        <v>-71495.782646000007</v>
      </c>
      <c r="M5" s="6"/>
      <c r="Q5" s="4"/>
      <c r="R5" s="4"/>
    </row>
    <row r="6" spans="1:18" x14ac:dyDescent="0.75">
      <c r="A6" s="2">
        <v>1</v>
      </c>
      <c r="B6" s="2">
        <v>5</v>
      </c>
      <c r="C6" s="2" t="s">
        <v>12</v>
      </c>
      <c r="E6" t="s">
        <v>54</v>
      </c>
      <c r="F6" s="5">
        <v>1.0791010000102601</v>
      </c>
      <c r="G6" t="s">
        <v>55</v>
      </c>
      <c r="H6" s="1">
        <v>0.98871151477300001</v>
      </c>
      <c r="Q6" s="4"/>
      <c r="R6" s="4"/>
    </row>
    <row r="7" spans="1:18" x14ac:dyDescent="0.75">
      <c r="A7" s="2">
        <v>1</v>
      </c>
      <c r="B7" s="2">
        <v>6</v>
      </c>
      <c r="C7" s="2" t="s">
        <v>12</v>
      </c>
      <c r="Q7" s="4"/>
      <c r="R7" s="4"/>
    </row>
    <row r="8" spans="1:18" x14ac:dyDescent="0.75">
      <c r="A8" s="2">
        <v>1</v>
      </c>
      <c r="B8" s="2">
        <v>7</v>
      </c>
      <c r="C8" s="2" t="s">
        <v>12</v>
      </c>
      <c r="Q8" s="4"/>
      <c r="R8" s="4"/>
    </row>
    <row r="9" spans="1:18" x14ac:dyDescent="0.75">
      <c r="A9" s="2">
        <v>1</v>
      </c>
      <c r="B9" s="2">
        <v>8</v>
      </c>
      <c r="C9" s="2" t="s">
        <v>12</v>
      </c>
      <c r="E9" t="s">
        <v>56</v>
      </c>
      <c r="F9" t="s">
        <v>1</v>
      </c>
      <c r="G9" t="s">
        <v>46</v>
      </c>
      <c r="H9" t="s">
        <v>2</v>
      </c>
      <c r="I9" s="4" t="s">
        <v>47</v>
      </c>
      <c r="J9" t="s">
        <v>37</v>
      </c>
      <c r="Q9" s="4"/>
      <c r="R9" s="4"/>
    </row>
    <row r="10" spans="1:18" x14ac:dyDescent="0.75">
      <c r="A10" s="2">
        <v>1</v>
      </c>
      <c r="B10" s="2">
        <v>9</v>
      </c>
      <c r="C10" s="2" t="s">
        <v>12</v>
      </c>
      <c r="D10" s="2">
        <v>3</v>
      </c>
      <c r="E10" t="s">
        <v>3</v>
      </c>
      <c r="F10" s="4">
        <v>-1.91031033E-2</v>
      </c>
      <c r="G10" s="6">
        <v>-71494.753324000005</v>
      </c>
      <c r="H10" s="5">
        <v>4.9779000008129501E-2</v>
      </c>
      <c r="I10" s="4">
        <v>0.75236000000000003</v>
      </c>
      <c r="J10" t="s">
        <v>48</v>
      </c>
      <c r="N10" s="6"/>
      <c r="Q10" s="4"/>
      <c r="R10" s="4"/>
    </row>
    <row r="11" spans="1:18" x14ac:dyDescent="0.75">
      <c r="A11" s="2">
        <v>1</v>
      </c>
      <c r="B11" s="2">
        <v>10</v>
      </c>
      <c r="C11" s="2" t="s">
        <v>12</v>
      </c>
      <c r="D11" s="2">
        <v>4</v>
      </c>
      <c r="E11" t="s">
        <v>4</v>
      </c>
      <c r="F11" s="4">
        <v>9.6842320400000001E-2</v>
      </c>
      <c r="G11" s="6">
        <v>-71495.283483000007</v>
      </c>
      <c r="H11" s="5">
        <v>0.57993800000985996</v>
      </c>
      <c r="I11" s="4">
        <v>0.28149000000000002</v>
      </c>
      <c r="J11" t="s">
        <v>49</v>
      </c>
      <c r="N11" s="6"/>
      <c r="Q11" s="4"/>
      <c r="R11" s="4"/>
    </row>
    <row r="12" spans="1:18" x14ac:dyDescent="0.75">
      <c r="A12" s="2">
        <v>1</v>
      </c>
      <c r="B12" s="2">
        <v>11</v>
      </c>
      <c r="C12" s="2" t="s">
        <v>12</v>
      </c>
      <c r="D12" s="2">
        <v>6</v>
      </c>
      <c r="E12" t="s">
        <v>5</v>
      </c>
      <c r="F12" s="4">
        <v>-6.5892460499999998E-3</v>
      </c>
      <c r="G12" s="6">
        <v>-71494.730689999997</v>
      </c>
      <c r="H12" s="5">
        <v>2.7145000000018599E-2</v>
      </c>
      <c r="I12" s="4">
        <v>0.81576000000000004</v>
      </c>
      <c r="J12" t="s">
        <v>48</v>
      </c>
      <c r="N12" s="6"/>
      <c r="Q12" s="4"/>
      <c r="R12" s="4"/>
    </row>
    <row r="13" spans="1:18" x14ac:dyDescent="0.75">
      <c r="A13" s="2">
        <v>1</v>
      </c>
      <c r="B13" s="2">
        <v>12</v>
      </c>
      <c r="C13" s="2" t="s">
        <v>12</v>
      </c>
      <c r="D13" s="2">
        <v>1</v>
      </c>
      <c r="E13" t="s">
        <v>6</v>
      </c>
      <c r="F13" s="4">
        <v>-2.65248636E-2</v>
      </c>
      <c r="G13" s="6">
        <v>-71494.797112999993</v>
      </c>
      <c r="H13" s="5">
        <v>9.3567999996594098E-2</v>
      </c>
      <c r="I13" s="4">
        <v>0.66530999999999996</v>
      </c>
      <c r="J13" t="s">
        <v>48</v>
      </c>
      <c r="N13" s="6"/>
      <c r="Q13" s="4"/>
      <c r="R13" s="4"/>
    </row>
    <row r="14" spans="1:18" x14ac:dyDescent="0.75">
      <c r="A14" s="2">
        <v>1</v>
      </c>
      <c r="B14" s="2">
        <v>13</v>
      </c>
      <c r="C14" s="2" t="s">
        <v>12</v>
      </c>
      <c r="D14" s="2">
        <v>5</v>
      </c>
      <c r="E14" s="1" t="s">
        <v>7</v>
      </c>
      <c r="F14" s="4">
        <v>3.3813293299999998E-2</v>
      </c>
      <c r="G14" s="6">
        <v>-71494.807772999993</v>
      </c>
      <c r="H14" s="5">
        <v>0.10422799999651</v>
      </c>
      <c r="I14" s="4">
        <v>0.64798</v>
      </c>
      <c r="J14" t="s">
        <v>49</v>
      </c>
      <c r="N14" s="6"/>
      <c r="Q14" s="4"/>
      <c r="R14" s="4"/>
    </row>
    <row r="15" spans="1:18" x14ac:dyDescent="0.75">
      <c r="A15" s="2">
        <v>1</v>
      </c>
      <c r="B15" s="2">
        <v>14</v>
      </c>
      <c r="C15" s="2" t="s">
        <v>12</v>
      </c>
      <c r="D15" s="2">
        <v>7</v>
      </c>
      <c r="E15" s="1" t="s">
        <v>8</v>
      </c>
      <c r="F15" s="4">
        <v>2.6144426E-3</v>
      </c>
      <c r="G15" s="6">
        <v>-71494.704417000001</v>
      </c>
      <c r="H15" s="5">
        <v>8.7200000416487401E-4</v>
      </c>
      <c r="I15" s="4">
        <v>0.96669000000000005</v>
      </c>
      <c r="J15" t="s">
        <v>49</v>
      </c>
      <c r="N15" s="6"/>
      <c r="Q15" s="4"/>
      <c r="R15" s="4"/>
    </row>
    <row r="16" spans="1:18" x14ac:dyDescent="0.75">
      <c r="A16" s="2">
        <v>1</v>
      </c>
      <c r="B16" s="2">
        <v>15</v>
      </c>
      <c r="C16" s="2" t="s">
        <v>12</v>
      </c>
      <c r="D16" s="2">
        <v>2</v>
      </c>
      <c r="E16" s="1" t="s">
        <v>9</v>
      </c>
      <c r="F16" s="4">
        <v>-3.5683804499999999E-2</v>
      </c>
      <c r="G16" s="6">
        <v>-71494.739652999997</v>
      </c>
      <c r="H16" s="5">
        <v>3.6108000000240198E-2</v>
      </c>
      <c r="I16" s="4">
        <v>0.78813999999999995</v>
      </c>
      <c r="J16" t="s">
        <v>48</v>
      </c>
      <c r="N16" s="6"/>
      <c r="Q16" s="4"/>
      <c r="R16" s="4"/>
    </row>
    <row r="17" spans="1:18" x14ac:dyDescent="0.75">
      <c r="A17" s="2">
        <v>1</v>
      </c>
      <c r="B17" s="2">
        <v>16</v>
      </c>
      <c r="C17" s="2" t="s">
        <v>12</v>
      </c>
      <c r="D17" s="2">
        <v>8</v>
      </c>
      <c r="E17" s="1" t="s">
        <v>10</v>
      </c>
      <c r="F17" s="4">
        <v>-3.2223174099999998E-3</v>
      </c>
      <c r="G17" s="6">
        <v>-71494.703825000004</v>
      </c>
      <c r="H17" s="5">
        <v>2.8000000747852E-4</v>
      </c>
      <c r="I17" s="4">
        <v>0.98111999999999999</v>
      </c>
      <c r="J17" t="s">
        <v>48</v>
      </c>
      <c r="N17" s="6"/>
      <c r="Q17" s="4"/>
      <c r="R17" s="4"/>
    </row>
    <row r="18" spans="1:18" x14ac:dyDescent="0.75">
      <c r="A18" s="2">
        <v>1</v>
      </c>
      <c r="B18" s="2">
        <v>17</v>
      </c>
      <c r="C18" s="2" t="s">
        <v>12</v>
      </c>
      <c r="D18" s="2">
        <v>9</v>
      </c>
      <c r="E18" s="1" t="s">
        <v>11</v>
      </c>
      <c r="F18" s="4">
        <v>-6.5961281499999996E-2</v>
      </c>
      <c r="G18" s="6">
        <v>-71494.875237</v>
      </c>
      <c r="H18" s="5">
        <v>0.17169200000353099</v>
      </c>
      <c r="I18" s="4">
        <v>0.55788000000000004</v>
      </c>
      <c r="J18" t="s">
        <v>48</v>
      </c>
      <c r="N18" s="6"/>
      <c r="Q18" s="4"/>
      <c r="R18" s="4"/>
    </row>
    <row r="19" spans="1:18" x14ac:dyDescent="0.75">
      <c r="A19" s="2">
        <v>1</v>
      </c>
      <c r="B19" s="2">
        <v>18</v>
      </c>
      <c r="C19" s="2" t="s">
        <v>12</v>
      </c>
      <c r="Q19" s="4"/>
      <c r="R19" s="4"/>
    </row>
    <row r="20" spans="1:18" x14ac:dyDescent="0.75">
      <c r="A20" s="2">
        <v>1</v>
      </c>
      <c r="B20" s="2">
        <v>19</v>
      </c>
      <c r="C20" s="2" t="s">
        <v>12</v>
      </c>
      <c r="Q20" s="4"/>
      <c r="R20" s="4"/>
    </row>
    <row r="21" spans="1:18" x14ac:dyDescent="0.75">
      <c r="A21" s="2">
        <v>2</v>
      </c>
      <c r="B21" s="2">
        <v>1</v>
      </c>
      <c r="C21" s="2" t="s">
        <v>13</v>
      </c>
      <c r="E21" t="s">
        <v>50</v>
      </c>
      <c r="F21" t="s">
        <v>57</v>
      </c>
      <c r="Q21" s="4"/>
      <c r="R21" s="4"/>
    </row>
    <row r="22" spans="1:18" x14ac:dyDescent="0.75">
      <c r="A22" s="2">
        <v>2</v>
      </c>
      <c r="B22" s="2">
        <v>2</v>
      </c>
      <c r="C22" s="2" t="s">
        <v>13</v>
      </c>
      <c r="Q22" s="4"/>
      <c r="R22" s="4"/>
    </row>
    <row r="23" spans="1:18" x14ac:dyDescent="0.75">
      <c r="A23" s="2">
        <v>2</v>
      </c>
      <c r="B23" s="2">
        <v>3</v>
      </c>
      <c r="C23" s="2" t="s">
        <v>13</v>
      </c>
      <c r="E23" t="s">
        <v>52</v>
      </c>
      <c r="F23" s="6">
        <v>-93153.254270999998</v>
      </c>
      <c r="M23" s="6"/>
      <c r="Q23" s="4"/>
      <c r="R23" s="4"/>
    </row>
    <row r="24" spans="1:18" x14ac:dyDescent="0.75">
      <c r="A24" s="2">
        <v>2</v>
      </c>
      <c r="B24" s="2">
        <v>4</v>
      </c>
      <c r="C24" s="2" t="s">
        <v>13</v>
      </c>
      <c r="E24" t="s">
        <v>53</v>
      </c>
      <c r="F24" s="6">
        <v>-93156.017785999997</v>
      </c>
      <c r="M24" s="6"/>
      <c r="Q24" s="4"/>
      <c r="R24" s="4"/>
    </row>
    <row r="25" spans="1:18" x14ac:dyDescent="0.75">
      <c r="A25" s="2">
        <v>2</v>
      </c>
      <c r="B25" s="2">
        <v>5</v>
      </c>
      <c r="C25" s="2" t="s">
        <v>13</v>
      </c>
      <c r="E25" t="s">
        <v>54</v>
      </c>
      <c r="F25" s="5">
        <v>2.7635149999987298</v>
      </c>
      <c r="G25" t="s">
        <v>55</v>
      </c>
      <c r="H25" s="1">
        <v>0.78616162575899995</v>
      </c>
      <c r="Q25" s="4"/>
      <c r="R25" s="4"/>
    </row>
    <row r="26" spans="1:18" x14ac:dyDescent="0.75">
      <c r="A26" s="2">
        <v>2</v>
      </c>
      <c r="B26" s="2">
        <v>6</v>
      </c>
      <c r="C26" s="2" t="s">
        <v>13</v>
      </c>
      <c r="Q26" s="4"/>
      <c r="R26" s="4"/>
    </row>
    <row r="27" spans="1:18" x14ac:dyDescent="0.75">
      <c r="A27" s="2">
        <v>2</v>
      </c>
      <c r="B27" s="2">
        <v>7</v>
      </c>
      <c r="C27" s="2" t="s">
        <v>13</v>
      </c>
      <c r="Q27" s="4"/>
      <c r="R27" s="4"/>
    </row>
    <row r="28" spans="1:18" x14ac:dyDescent="0.75">
      <c r="A28" s="2">
        <v>2</v>
      </c>
      <c r="B28" s="2">
        <v>8</v>
      </c>
      <c r="C28" s="2" t="s">
        <v>13</v>
      </c>
      <c r="E28" t="s">
        <v>56</v>
      </c>
      <c r="F28" t="s">
        <v>1</v>
      </c>
      <c r="G28" t="s">
        <v>46</v>
      </c>
      <c r="H28" t="s">
        <v>2</v>
      </c>
      <c r="I28" s="4" t="s">
        <v>47</v>
      </c>
      <c r="J28" t="s">
        <v>37</v>
      </c>
      <c r="Q28" s="4"/>
      <c r="R28" s="4"/>
    </row>
    <row r="29" spans="1:18" x14ac:dyDescent="0.75">
      <c r="A29" s="2">
        <v>2</v>
      </c>
      <c r="B29" s="2">
        <v>9</v>
      </c>
      <c r="C29" s="2" t="s">
        <v>13</v>
      </c>
      <c r="D29" s="2">
        <v>3</v>
      </c>
      <c r="E29" t="s">
        <v>3</v>
      </c>
      <c r="F29" s="4">
        <v>5.0782149399999999E-3</v>
      </c>
      <c r="G29" s="6">
        <v>-93153.260097000006</v>
      </c>
      <c r="H29" s="5">
        <v>5.8260000078007501E-3</v>
      </c>
      <c r="I29" s="4">
        <v>0.91403999999999996</v>
      </c>
      <c r="J29" t="s">
        <v>49</v>
      </c>
      <c r="N29" s="6"/>
      <c r="Q29" s="4"/>
      <c r="R29" s="4"/>
    </row>
    <row r="30" spans="1:18" x14ac:dyDescent="0.75">
      <c r="A30" s="2">
        <v>2</v>
      </c>
      <c r="B30" s="2">
        <v>10</v>
      </c>
      <c r="C30" s="2" t="s">
        <v>13</v>
      </c>
      <c r="D30" s="2">
        <v>4</v>
      </c>
      <c r="E30" t="s">
        <v>4</v>
      </c>
      <c r="F30" s="4">
        <v>-2.63137489E-2</v>
      </c>
      <c r="G30" s="6">
        <v>-93153.350852000003</v>
      </c>
      <c r="H30" s="5">
        <v>9.6581000005244194E-2</v>
      </c>
      <c r="I30" s="4">
        <v>0.6603</v>
      </c>
      <c r="J30" t="s">
        <v>48</v>
      </c>
      <c r="N30" s="6"/>
      <c r="Q30" s="4"/>
      <c r="R30" s="4"/>
    </row>
    <row r="31" spans="1:18" x14ac:dyDescent="0.75">
      <c r="A31" s="2">
        <v>2</v>
      </c>
      <c r="B31" s="2">
        <v>11</v>
      </c>
      <c r="C31" s="2" t="s">
        <v>13</v>
      </c>
      <c r="D31" s="2">
        <v>6</v>
      </c>
      <c r="E31" t="s">
        <v>5</v>
      </c>
      <c r="F31" s="4">
        <v>-2.2493551800000001E-2</v>
      </c>
      <c r="G31" s="6">
        <v>-93153.617287999994</v>
      </c>
      <c r="H31" s="5">
        <v>0.36301699999603398</v>
      </c>
      <c r="I31" s="4">
        <v>0.39417000000000002</v>
      </c>
      <c r="J31" t="s">
        <v>48</v>
      </c>
      <c r="N31" s="6"/>
      <c r="Q31" s="4"/>
      <c r="R31" s="4"/>
    </row>
    <row r="32" spans="1:18" x14ac:dyDescent="0.75">
      <c r="A32" s="2">
        <v>2</v>
      </c>
      <c r="B32" s="2">
        <v>12</v>
      </c>
      <c r="C32" s="2" t="s">
        <v>13</v>
      </c>
      <c r="D32" s="2">
        <v>1</v>
      </c>
      <c r="E32" t="s">
        <v>6</v>
      </c>
      <c r="F32" s="4">
        <v>-3.2715808399999997E-2</v>
      </c>
      <c r="G32" s="6">
        <v>-93153.452602999998</v>
      </c>
      <c r="H32" s="5">
        <v>0.198331999999936</v>
      </c>
      <c r="I32" s="4">
        <v>0.52881999999999996</v>
      </c>
      <c r="J32" t="s">
        <v>48</v>
      </c>
      <c r="N32" s="6"/>
      <c r="Q32" s="4"/>
      <c r="R32" s="4"/>
    </row>
    <row r="33" spans="1:18" x14ac:dyDescent="0.75">
      <c r="A33" s="2">
        <v>2</v>
      </c>
      <c r="B33" s="2">
        <v>13</v>
      </c>
      <c r="C33" s="2" t="s">
        <v>13</v>
      </c>
      <c r="D33" s="2">
        <v>5</v>
      </c>
      <c r="E33" s="1" t="s">
        <v>7</v>
      </c>
      <c r="F33" s="4">
        <v>-3.7225500000000002E-2</v>
      </c>
      <c r="G33" s="6">
        <v>-93153.421199000004</v>
      </c>
      <c r="H33" s="5">
        <v>0.16692800000600899</v>
      </c>
      <c r="I33" s="4">
        <v>0.56340000000000001</v>
      </c>
      <c r="J33" t="s">
        <v>48</v>
      </c>
      <c r="N33" s="6"/>
      <c r="Q33" s="4"/>
      <c r="R33" s="4"/>
    </row>
    <row r="34" spans="1:18" x14ac:dyDescent="0.75">
      <c r="A34" s="2">
        <v>2</v>
      </c>
      <c r="B34" s="2">
        <v>14</v>
      </c>
      <c r="C34" s="2" t="s">
        <v>13</v>
      </c>
      <c r="D34" s="2">
        <v>7</v>
      </c>
      <c r="E34" s="1" t="s">
        <v>8</v>
      </c>
      <c r="F34" s="4">
        <v>-5.1468390000000003E-2</v>
      </c>
      <c r="G34" s="6">
        <v>-93153.665030999997</v>
      </c>
      <c r="H34" s="5">
        <v>0.41075999999884499</v>
      </c>
      <c r="I34" s="4">
        <v>0.36474000000000001</v>
      </c>
      <c r="J34" t="s">
        <v>48</v>
      </c>
      <c r="N34" s="6"/>
      <c r="Q34" s="4"/>
      <c r="R34" s="4"/>
    </row>
    <row r="35" spans="1:18" x14ac:dyDescent="0.75">
      <c r="A35" s="2">
        <v>2</v>
      </c>
      <c r="B35" s="2">
        <v>15</v>
      </c>
      <c r="C35" s="2" t="s">
        <v>13</v>
      </c>
      <c r="D35" s="2">
        <v>2</v>
      </c>
      <c r="E35" s="1" t="s">
        <v>9</v>
      </c>
      <c r="F35" s="4">
        <v>-8.9198475599999993E-2</v>
      </c>
      <c r="G35" s="6">
        <v>-93153.478010999999</v>
      </c>
      <c r="H35" s="5">
        <v>0.22374000000127101</v>
      </c>
      <c r="I35" s="4">
        <v>0.50353000000000003</v>
      </c>
      <c r="J35" t="s">
        <v>48</v>
      </c>
      <c r="N35" s="6"/>
      <c r="Q35" s="4"/>
      <c r="R35" s="4"/>
    </row>
    <row r="36" spans="1:18" x14ac:dyDescent="0.75">
      <c r="A36" s="2">
        <v>2</v>
      </c>
      <c r="B36" s="2">
        <v>16</v>
      </c>
      <c r="C36" s="2" t="s">
        <v>13</v>
      </c>
      <c r="D36" s="2">
        <v>8</v>
      </c>
      <c r="E36" s="1" t="s">
        <v>10</v>
      </c>
      <c r="F36" s="4">
        <v>6.5916372000000001E-2</v>
      </c>
      <c r="G36" s="6">
        <v>-93153.412444999994</v>
      </c>
      <c r="H36" s="5">
        <v>0.158173999996506</v>
      </c>
      <c r="I36" s="4">
        <v>0.57381000000000004</v>
      </c>
      <c r="J36" t="s">
        <v>49</v>
      </c>
      <c r="N36" s="6"/>
      <c r="Q36" s="4"/>
      <c r="R36" s="4"/>
    </row>
    <row r="37" spans="1:18" x14ac:dyDescent="0.75">
      <c r="A37" s="2">
        <v>2</v>
      </c>
      <c r="B37" s="2">
        <v>17</v>
      </c>
      <c r="C37" s="2" t="s">
        <v>13</v>
      </c>
      <c r="D37" s="2">
        <v>9</v>
      </c>
      <c r="E37" s="1" t="s">
        <v>11</v>
      </c>
      <c r="F37" s="4">
        <v>-7.3167568799999999E-2</v>
      </c>
      <c r="G37" s="6">
        <v>-93153.860100000005</v>
      </c>
      <c r="H37" s="5">
        <v>0.60582900000736095</v>
      </c>
      <c r="I37" s="4">
        <v>0.27100000000000002</v>
      </c>
      <c r="J37" t="s">
        <v>48</v>
      </c>
      <c r="N37" s="6"/>
      <c r="Q37" s="4"/>
      <c r="R37" s="4"/>
    </row>
    <row r="38" spans="1:18" x14ac:dyDescent="0.75">
      <c r="A38" s="2">
        <v>2</v>
      </c>
      <c r="B38" s="2">
        <v>18</v>
      </c>
      <c r="C38" s="2" t="s">
        <v>13</v>
      </c>
      <c r="Q38" s="4"/>
      <c r="R38" s="4"/>
    </row>
    <row r="39" spans="1:18" x14ac:dyDescent="0.75">
      <c r="A39" s="2">
        <v>2</v>
      </c>
      <c r="B39" s="2">
        <v>19</v>
      </c>
      <c r="C39" s="2" t="s">
        <v>13</v>
      </c>
      <c r="Q39" s="4"/>
      <c r="R39" s="4"/>
    </row>
    <row r="40" spans="1:18" x14ac:dyDescent="0.75">
      <c r="A40" s="2">
        <v>3</v>
      </c>
      <c r="B40" s="2">
        <v>1</v>
      </c>
      <c r="C40" s="2" t="s">
        <v>14</v>
      </c>
      <c r="E40" t="s">
        <v>50</v>
      </c>
      <c r="F40" t="s">
        <v>58</v>
      </c>
      <c r="Q40" s="4"/>
      <c r="R40" s="4"/>
    </row>
    <row r="41" spans="1:18" x14ac:dyDescent="0.75">
      <c r="A41" s="2">
        <v>3</v>
      </c>
      <c r="B41" s="2">
        <v>2</v>
      </c>
      <c r="C41" s="2" t="s">
        <v>14</v>
      </c>
      <c r="Q41" s="4"/>
      <c r="R41" s="4"/>
    </row>
    <row r="42" spans="1:18" x14ac:dyDescent="0.75">
      <c r="A42" s="2">
        <v>3</v>
      </c>
      <c r="B42" s="2">
        <v>3</v>
      </c>
      <c r="C42" s="2" t="s">
        <v>14</v>
      </c>
      <c r="E42" t="s">
        <v>52</v>
      </c>
      <c r="F42" s="6">
        <v>-56387.360289999997</v>
      </c>
      <c r="M42" s="6"/>
      <c r="Q42" s="4"/>
      <c r="R42" s="4"/>
    </row>
    <row r="43" spans="1:18" x14ac:dyDescent="0.75">
      <c r="A43" s="2">
        <v>3</v>
      </c>
      <c r="B43" s="2">
        <v>4</v>
      </c>
      <c r="C43" s="2" t="s">
        <v>14</v>
      </c>
      <c r="E43" t="s">
        <v>53</v>
      </c>
      <c r="F43" s="6">
        <v>-56391.310554000003</v>
      </c>
      <c r="M43" s="6"/>
      <c r="Q43" s="4"/>
      <c r="R43" s="4"/>
    </row>
    <row r="44" spans="1:18" x14ac:dyDescent="0.75">
      <c r="A44" s="2">
        <v>3</v>
      </c>
      <c r="B44" s="2">
        <v>5</v>
      </c>
      <c r="C44" s="2" t="s">
        <v>14</v>
      </c>
      <c r="E44" t="s">
        <v>54</v>
      </c>
      <c r="F44" s="5">
        <v>3.95026400000642</v>
      </c>
      <c r="G44" t="s">
        <v>55</v>
      </c>
      <c r="H44" s="1">
        <v>0.544200934453</v>
      </c>
      <c r="Q44" s="4"/>
      <c r="R44" s="4"/>
    </row>
    <row r="45" spans="1:18" x14ac:dyDescent="0.75">
      <c r="A45" s="2">
        <v>3</v>
      </c>
      <c r="B45" s="2">
        <v>6</v>
      </c>
      <c r="C45" s="2" t="s">
        <v>14</v>
      </c>
      <c r="Q45" s="4"/>
      <c r="R45" s="4"/>
    </row>
    <row r="46" spans="1:18" x14ac:dyDescent="0.75">
      <c r="A46" s="2">
        <v>3</v>
      </c>
      <c r="B46" s="2">
        <v>7</v>
      </c>
      <c r="C46" s="2" t="s">
        <v>14</v>
      </c>
      <c r="Q46" s="4"/>
      <c r="R46" s="4"/>
    </row>
    <row r="47" spans="1:18" x14ac:dyDescent="0.75">
      <c r="A47" s="2">
        <v>3</v>
      </c>
      <c r="B47" s="2">
        <v>8</v>
      </c>
      <c r="C47" s="2" t="s">
        <v>14</v>
      </c>
      <c r="E47" t="s">
        <v>56</v>
      </c>
      <c r="F47" t="s">
        <v>1</v>
      </c>
      <c r="G47" t="s">
        <v>46</v>
      </c>
      <c r="H47" t="s">
        <v>2</v>
      </c>
      <c r="I47" s="4" t="s">
        <v>47</v>
      </c>
      <c r="J47" t="s">
        <v>37</v>
      </c>
      <c r="Q47" s="4"/>
      <c r="R47" s="4"/>
    </row>
    <row r="48" spans="1:18" x14ac:dyDescent="0.75">
      <c r="A48" s="2">
        <v>3</v>
      </c>
      <c r="B48" s="2">
        <v>9</v>
      </c>
      <c r="C48" s="2" t="s">
        <v>14</v>
      </c>
      <c r="D48" s="2">
        <v>3</v>
      </c>
      <c r="E48" t="s">
        <v>3</v>
      </c>
      <c r="F48" s="4">
        <v>3.6381776499999997E-2</v>
      </c>
      <c r="G48" s="6">
        <v>-56387.508676999998</v>
      </c>
      <c r="H48" s="5">
        <v>0.14838700000109301</v>
      </c>
      <c r="I48" s="4">
        <v>0.58591000000000004</v>
      </c>
      <c r="J48" t="s">
        <v>49</v>
      </c>
      <c r="N48" s="6"/>
      <c r="Q48" s="4"/>
      <c r="R48" s="4"/>
    </row>
    <row r="49" spans="1:18" x14ac:dyDescent="0.75">
      <c r="A49" s="2">
        <v>3</v>
      </c>
      <c r="B49" s="2">
        <v>10</v>
      </c>
      <c r="C49" s="2" t="s">
        <v>14</v>
      </c>
      <c r="D49" s="2">
        <v>4</v>
      </c>
      <c r="E49" t="s">
        <v>4</v>
      </c>
      <c r="F49" s="4">
        <v>6.9708082800000001E-2</v>
      </c>
      <c r="G49" s="6">
        <v>-56387.598895000003</v>
      </c>
      <c r="H49" s="5">
        <v>0.238605000005918</v>
      </c>
      <c r="I49" s="4">
        <v>0.48969000000000001</v>
      </c>
      <c r="J49" t="s">
        <v>49</v>
      </c>
      <c r="N49" s="6"/>
      <c r="Q49" s="4"/>
      <c r="R49" s="4"/>
    </row>
    <row r="50" spans="1:18" x14ac:dyDescent="0.75">
      <c r="A50" s="2">
        <v>3</v>
      </c>
      <c r="B50" s="2">
        <v>11</v>
      </c>
      <c r="C50" s="2" t="s">
        <v>14</v>
      </c>
      <c r="D50" s="2">
        <v>6</v>
      </c>
      <c r="E50" t="s">
        <v>5</v>
      </c>
      <c r="F50" s="4">
        <v>2.4677169400000001E-2</v>
      </c>
      <c r="G50" s="6">
        <v>-56387.677488000001</v>
      </c>
      <c r="H50" s="5">
        <v>0.317198000004282</v>
      </c>
      <c r="I50" s="4">
        <v>0.42575000000000002</v>
      </c>
      <c r="J50" t="s">
        <v>49</v>
      </c>
      <c r="N50" s="6"/>
      <c r="Q50" s="4"/>
      <c r="R50" s="4"/>
    </row>
    <row r="51" spans="1:18" x14ac:dyDescent="0.75">
      <c r="A51" s="2">
        <v>3</v>
      </c>
      <c r="B51" s="2">
        <v>12</v>
      </c>
      <c r="C51" s="2" t="s">
        <v>14</v>
      </c>
      <c r="D51" s="2">
        <v>1</v>
      </c>
      <c r="E51" t="s">
        <v>6</v>
      </c>
      <c r="F51" s="4">
        <v>0.10006544000000001</v>
      </c>
      <c r="G51" s="6">
        <v>-56388.222499000003</v>
      </c>
      <c r="H51" s="5">
        <v>0.862209000006259</v>
      </c>
      <c r="I51" s="4">
        <v>0.18912999999999999</v>
      </c>
      <c r="J51" t="s">
        <v>49</v>
      </c>
      <c r="N51" s="6"/>
      <c r="Q51" s="4"/>
      <c r="R51" s="4"/>
    </row>
    <row r="52" spans="1:18" x14ac:dyDescent="0.75">
      <c r="A52" s="2">
        <v>3</v>
      </c>
      <c r="B52" s="2">
        <v>13</v>
      </c>
      <c r="C52" s="2" t="s">
        <v>14</v>
      </c>
      <c r="D52" s="2">
        <v>5</v>
      </c>
      <c r="E52" s="1" t="s">
        <v>7</v>
      </c>
      <c r="F52" s="4">
        <v>9.80337763E-2</v>
      </c>
      <c r="G52" s="6">
        <v>-56388.194310999999</v>
      </c>
      <c r="H52" s="5">
        <v>0.83402100000239399</v>
      </c>
      <c r="I52" s="4">
        <v>0.19652</v>
      </c>
      <c r="J52" t="s">
        <v>49</v>
      </c>
      <c r="N52" s="6"/>
      <c r="Q52" s="4"/>
      <c r="R52" s="4"/>
    </row>
    <row r="53" spans="1:18" x14ac:dyDescent="0.75">
      <c r="A53" s="2">
        <v>3</v>
      </c>
      <c r="B53" s="2">
        <v>14</v>
      </c>
      <c r="C53" s="2" t="s">
        <v>14</v>
      </c>
      <c r="D53" s="2">
        <v>7</v>
      </c>
      <c r="E53" s="1" t="s">
        <v>8</v>
      </c>
      <c r="F53" s="4">
        <v>9.9297862600000002E-3</v>
      </c>
      <c r="G53" s="6">
        <v>-56387.368906999996</v>
      </c>
      <c r="H53" s="5">
        <v>8.6169999995035999E-3</v>
      </c>
      <c r="I53" s="4">
        <v>0.89556000000000002</v>
      </c>
      <c r="J53" t="s">
        <v>49</v>
      </c>
      <c r="N53" s="6"/>
      <c r="Q53" s="4"/>
      <c r="R53" s="4"/>
    </row>
    <row r="54" spans="1:18" x14ac:dyDescent="0.75">
      <c r="A54" s="2">
        <v>3</v>
      </c>
      <c r="B54" s="2">
        <v>15</v>
      </c>
      <c r="C54" s="2" t="s">
        <v>14</v>
      </c>
      <c r="D54" s="2">
        <v>2</v>
      </c>
      <c r="E54" s="1" t="s">
        <v>9</v>
      </c>
      <c r="F54" s="4">
        <v>9.3703021400000003E-2</v>
      </c>
      <c r="G54" s="6">
        <v>-56387.521257</v>
      </c>
      <c r="H54" s="5">
        <v>0.160967000003438</v>
      </c>
      <c r="I54" s="4">
        <v>0.57045000000000001</v>
      </c>
      <c r="J54" t="s">
        <v>49</v>
      </c>
      <c r="N54" s="6"/>
      <c r="Q54" s="4"/>
      <c r="R54" s="4"/>
    </row>
    <row r="55" spans="1:18" x14ac:dyDescent="0.75">
      <c r="A55" s="2">
        <v>3</v>
      </c>
      <c r="B55" s="2">
        <v>16</v>
      </c>
      <c r="C55" s="2" t="s">
        <v>14</v>
      </c>
      <c r="D55" s="2">
        <v>8</v>
      </c>
      <c r="E55" s="1" t="s">
        <v>10</v>
      </c>
      <c r="F55" s="4">
        <v>-7.5398066099999994E-2</v>
      </c>
      <c r="G55" s="6">
        <v>-56387.514686000002</v>
      </c>
      <c r="H55" s="5">
        <v>0.15439600000536299</v>
      </c>
      <c r="I55" s="4">
        <v>0.57842000000000005</v>
      </c>
      <c r="J55" t="s">
        <v>48</v>
      </c>
      <c r="N55" s="6"/>
      <c r="Q55" s="4"/>
      <c r="R55" s="4"/>
    </row>
    <row r="56" spans="1:18" x14ac:dyDescent="0.75">
      <c r="A56" s="2">
        <v>3</v>
      </c>
      <c r="B56" s="2">
        <v>17</v>
      </c>
      <c r="C56" s="2" t="s">
        <v>14</v>
      </c>
      <c r="D56" s="2">
        <v>9</v>
      </c>
      <c r="E56" s="1" t="s">
        <v>11</v>
      </c>
      <c r="F56" s="4">
        <v>-0.20794907800000001</v>
      </c>
      <c r="G56" s="6">
        <v>-56388.703200999997</v>
      </c>
      <c r="H56" s="5">
        <v>1.34291099999973</v>
      </c>
      <c r="I56" s="4">
        <v>0.10124</v>
      </c>
      <c r="J56" t="s">
        <v>48</v>
      </c>
      <c r="N56" s="6"/>
      <c r="Q56" s="4"/>
      <c r="R56" s="4"/>
    </row>
    <row r="57" spans="1:18" x14ac:dyDescent="0.75">
      <c r="A57" s="2">
        <v>3</v>
      </c>
      <c r="B57" s="2">
        <v>18</v>
      </c>
      <c r="C57" s="2" t="s">
        <v>14</v>
      </c>
      <c r="Q57" s="4"/>
      <c r="R57" s="4"/>
    </row>
    <row r="58" spans="1:18" x14ac:dyDescent="0.75">
      <c r="A58" s="2">
        <v>3</v>
      </c>
      <c r="B58" s="2">
        <v>19</v>
      </c>
      <c r="C58" s="2" t="s">
        <v>14</v>
      </c>
      <c r="Q58" s="4"/>
      <c r="R58" s="4"/>
    </row>
    <row r="59" spans="1:18" x14ac:dyDescent="0.75">
      <c r="A59" s="2">
        <v>4</v>
      </c>
      <c r="B59" s="2">
        <v>1</v>
      </c>
      <c r="C59" s="2" t="s">
        <v>15</v>
      </c>
      <c r="E59" t="s">
        <v>50</v>
      </c>
      <c r="F59" t="s">
        <v>59</v>
      </c>
      <c r="Q59" s="4"/>
      <c r="R59" s="4"/>
    </row>
    <row r="60" spans="1:18" x14ac:dyDescent="0.75">
      <c r="A60" s="2">
        <v>4</v>
      </c>
      <c r="B60" s="2">
        <v>2</v>
      </c>
      <c r="C60" s="2" t="s">
        <v>15</v>
      </c>
      <c r="Q60" s="4"/>
      <c r="R60" s="4"/>
    </row>
    <row r="61" spans="1:18" x14ac:dyDescent="0.75">
      <c r="A61" s="2">
        <v>4</v>
      </c>
      <c r="B61" s="2">
        <v>3</v>
      </c>
      <c r="C61" s="2" t="s">
        <v>15</v>
      </c>
      <c r="E61" t="s">
        <v>52</v>
      </c>
      <c r="F61" s="6">
        <v>-31141.893070999999</v>
      </c>
      <c r="M61" s="6"/>
      <c r="Q61" s="4"/>
      <c r="R61" s="4"/>
    </row>
    <row r="62" spans="1:18" x14ac:dyDescent="0.75">
      <c r="A62" s="2">
        <v>4</v>
      </c>
      <c r="B62" s="2">
        <v>4</v>
      </c>
      <c r="C62" s="2" t="s">
        <v>15</v>
      </c>
      <c r="E62" t="s">
        <v>53</v>
      </c>
      <c r="F62" s="6">
        <v>-31147.700603000001</v>
      </c>
      <c r="M62" s="6"/>
      <c r="Q62" s="4"/>
      <c r="R62" s="4"/>
    </row>
    <row r="63" spans="1:18" x14ac:dyDescent="0.75">
      <c r="A63" s="2">
        <v>4</v>
      </c>
      <c r="B63" s="2">
        <v>5</v>
      </c>
      <c r="C63" s="2" t="s">
        <v>15</v>
      </c>
      <c r="E63" t="s">
        <v>54</v>
      </c>
      <c r="F63" s="5">
        <v>5.8075320000025297</v>
      </c>
      <c r="G63" t="s">
        <v>55</v>
      </c>
      <c r="H63" s="1">
        <v>0.23588998601300001</v>
      </c>
      <c r="Q63" s="4"/>
      <c r="R63" s="4"/>
    </row>
    <row r="64" spans="1:18" x14ac:dyDescent="0.75">
      <c r="A64" s="2">
        <v>4</v>
      </c>
      <c r="B64" s="2">
        <v>6</v>
      </c>
      <c r="C64" s="2" t="s">
        <v>15</v>
      </c>
      <c r="Q64" s="4"/>
      <c r="R64" s="4"/>
    </row>
    <row r="65" spans="1:18" x14ac:dyDescent="0.75">
      <c r="A65" s="2">
        <v>4</v>
      </c>
      <c r="B65" s="2">
        <v>7</v>
      </c>
      <c r="C65" s="2" t="s">
        <v>15</v>
      </c>
      <c r="Q65" s="4"/>
      <c r="R65" s="4"/>
    </row>
    <row r="66" spans="1:18" x14ac:dyDescent="0.75">
      <c r="A66" s="2">
        <v>4</v>
      </c>
      <c r="B66" s="2">
        <v>8</v>
      </c>
      <c r="C66" s="2" t="s">
        <v>15</v>
      </c>
      <c r="E66" t="s">
        <v>56</v>
      </c>
      <c r="F66" t="s">
        <v>1</v>
      </c>
      <c r="G66" t="s">
        <v>46</v>
      </c>
      <c r="H66" t="s">
        <v>2</v>
      </c>
      <c r="I66" s="4" t="s">
        <v>47</v>
      </c>
      <c r="J66" t="s">
        <v>37</v>
      </c>
      <c r="Q66" s="4"/>
      <c r="R66" s="4"/>
    </row>
    <row r="67" spans="1:18" x14ac:dyDescent="0.75">
      <c r="A67" s="2">
        <v>4</v>
      </c>
      <c r="B67" s="2">
        <v>9</v>
      </c>
      <c r="C67" s="2" t="s">
        <v>15</v>
      </c>
      <c r="D67" s="2">
        <v>3</v>
      </c>
      <c r="E67" t="s">
        <v>3</v>
      </c>
      <c r="F67" s="4">
        <v>0.20992903800000001</v>
      </c>
      <c r="G67" s="6">
        <v>-31145.271196000002</v>
      </c>
      <c r="H67" s="5">
        <v>3.3781250000029099</v>
      </c>
      <c r="I67" s="4">
        <v>9.3399999999999993E-3</v>
      </c>
      <c r="J67" t="s">
        <v>49</v>
      </c>
      <c r="N67" s="6"/>
      <c r="Q67" s="4"/>
      <c r="R67" s="4"/>
    </row>
    <row r="68" spans="1:18" x14ac:dyDescent="0.75">
      <c r="A68" s="2">
        <v>4</v>
      </c>
      <c r="B68" s="2">
        <v>10</v>
      </c>
      <c r="C68" s="2" t="s">
        <v>15</v>
      </c>
      <c r="D68" s="2">
        <v>4</v>
      </c>
      <c r="E68" t="s">
        <v>4</v>
      </c>
      <c r="F68" s="4">
        <v>-0.117748217</v>
      </c>
      <c r="G68" s="6">
        <v>-31142.278907</v>
      </c>
      <c r="H68" s="5">
        <v>0.38583600000128998</v>
      </c>
      <c r="I68" s="4">
        <v>0.37969999999999998</v>
      </c>
      <c r="J68" t="s">
        <v>48</v>
      </c>
      <c r="N68" s="6"/>
      <c r="Q68" s="4"/>
      <c r="R68" s="4"/>
    </row>
    <row r="69" spans="1:18" x14ac:dyDescent="0.75">
      <c r="A69" s="2">
        <v>4</v>
      </c>
      <c r="B69" s="2">
        <v>11</v>
      </c>
      <c r="C69" s="2" t="s">
        <v>15</v>
      </c>
      <c r="D69" s="2">
        <v>6</v>
      </c>
      <c r="E69" t="s">
        <v>5</v>
      </c>
      <c r="F69" s="4">
        <v>1.7151879000000001E-3</v>
      </c>
      <c r="G69" s="6">
        <v>-31141.893893</v>
      </c>
      <c r="H69" s="5">
        <v>8.2200000179000199E-4</v>
      </c>
      <c r="I69" s="4">
        <v>0.96765999999999996</v>
      </c>
      <c r="J69" t="s">
        <v>49</v>
      </c>
      <c r="N69" s="6"/>
      <c r="Q69" s="4"/>
      <c r="R69" s="4"/>
    </row>
    <row r="70" spans="1:18" x14ac:dyDescent="0.75">
      <c r="A70" s="2">
        <v>4</v>
      </c>
      <c r="B70" s="2">
        <v>12</v>
      </c>
      <c r="C70" s="2" t="s">
        <v>15</v>
      </c>
      <c r="D70" s="2">
        <v>1</v>
      </c>
      <c r="E70" t="s">
        <v>6</v>
      </c>
      <c r="F70" s="4">
        <v>3.1873266300000001E-2</v>
      </c>
      <c r="G70" s="6">
        <v>-31141.949944</v>
      </c>
      <c r="H70" s="5">
        <v>5.6873000001360197E-2</v>
      </c>
      <c r="I70" s="4">
        <v>0.73592000000000002</v>
      </c>
      <c r="J70" t="s">
        <v>49</v>
      </c>
      <c r="N70" s="6"/>
      <c r="Q70" s="4"/>
      <c r="R70" s="4"/>
    </row>
    <row r="71" spans="1:18" x14ac:dyDescent="0.75">
      <c r="A71" s="2">
        <v>4</v>
      </c>
      <c r="B71" s="2">
        <v>13</v>
      </c>
      <c r="C71" s="2" t="s">
        <v>15</v>
      </c>
      <c r="D71" s="2">
        <v>5</v>
      </c>
      <c r="E71" s="1" t="s">
        <v>7</v>
      </c>
      <c r="F71" s="4">
        <v>-0.13494626800000001</v>
      </c>
      <c r="G71" s="6">
        <v>-31142.723367999999</v>
      </c>
      <c r="H71" s="5">
        <v>0.83029700000042705</v>
      </c>
      <c r="I71" s="4">
        <v>0.19752</v>
      </c>
      <c r="J71" t="s">
        <v>48</v>
      </c>
      <c r="N71" s="6"/>
      <c r="Q71" s="4"/>
      <c r="R71" s="4"/>
    </row>
    <row r="72" spans="1:18" x14ac:dyDescent="0.75">
      <c r="A72" s="2">
        <v>4</v>
      </c>
      <c r="B72" s="2">
        <v>14</v>
      </c>
      <c r="C72" s="2" t="s">
        <v>15</v>
      </c>
      <c r="D72" s="2">
        <v>7</v>
      </c>
      <c r="E72" s="1" t="s">
        <v>8</v>
      </c>
      <c r="F72" s="4">
        <v>-8.6853776400000002E-3</v>
      </c>
      <c r="G72" s="6">
        <v>-31141.897085000001</v>
      </c>
      <c r="H72" s="5">
        <v>4.0140000019164204E-3</v>
      </c>
      <c r="I72" s="4">
        <v>0.92861000000000005</v>
      </c>
      <c r="J72" t="s">
        <v>48</v>
      </c>
      <c r="N72" s="6"/>
      <c r="Q72" s="4"/>
      <c r="R72" s="4"/>
    </row>
    <row r="73" spans="1:18" x14ac:dyDescent="0.75">
      <c r="A73" s="2">
        <v>4</v>
      </c>
      <c r="B73" s="2">
        <v>15</v>
      </c>
      <c r="C73" s="2" t="s">
        <v>15</v>
      </c>
      <c r="D73" s="2">
        <v>2</v>
      </c>
      <c r="E73" s="1" t="s">
        <v>9</v>
      </c>
      <c r="F73" s="4">
        <v>8.8144378100000004E-2</v>
      </c>
      <c r="G73" s="6">
        <v>-31141.981408</v>
      </c>
      <c r="H73" s="5">
        <v>8.8337000001047203E-2</v>
      </c>
      <c r="I73" s="4">
        <v>0.67425000000000002</v>
      </c>
      <c r="J73" t="s">
        <v>49</v>
      </c>
      <c r="N73" s="6"/>
      <c r="Q73" s="4"/>
      <c r="R73" s="4"/>
    </row>
    <row r="74" spans="1:18" x14ac:dyDescent="0.75">
      <c r="A74" s="2">
        <v>4</v>
      </c>
      <c r="B74" s="2">
        <v>16</v>
      </c>
      <c r="C74" s="2" t="s">
        <v>15</v>
      </c>
      <c r="D74" s="2">
        <v>8</v>
      </c>
      <c r="E74" s="1" t="s">
        <v>10</v>
      </c>
      <c r="F74" s="4">
        <v>0.30124967699999999</v>
      </c>
      <c r="G74" s="6">
        <v>-31142.729228</v>
      </c>
      <c r="H74" s="5">
        <v>0.83615700000154902</v>
      </c>
      <c r="I74" s="4">
        <v>0.19595000000000001</v>
      </c>
      <c r="J74" t="s">
        <v>49</v>
      </c>
      <c r="N74" s="6"/>
      <c r="Q74" s="4"/>
      <c r="R74" s="4"/>
    </row>
    <row r="75" spans="1:18" x14ac:dyDescent="0.75">
      <c r="A75" s="2">
        <v>4</v>
      </c>
      <c r="B75" s="2">
        <v>17</v>
      </c>
      <c r="C75" s="2" t="s">
        <v>15</v>
      </c>
      <c r="D75" s="2">
        <v>9</v>
      </c>
      <c r="E75" s="1" t="s">
        <v>11</v>
      </c>
      <c r="F75" s="4">
        <v>-9.9488723399999996E-3</v>
      </c>
      <c r="G75" s="6">
        <v>-31141.894628999999</v>
      </c>
      <c r="H75" s="5">
        <v>1.55799999993178E-3</v>
      </c>
      <c r="I75" s="4">
        <v>0.95548</v>
      </c>
      <c r="J75" t="s">
        <v>48</v>
      </c>
      <c r="N75" s="6"/>
      <c r="Q75" s="4"/>
      <c r="R75" s="4"/>
    </row>
    <row r="76" spans="1:18" x14ac:dyDescent="0.75">
      <c r="A76" s="2">
        <v>4</v>
      </c>
      <c r="B76" s="2">
        <v>18</v>
      </c>
      <c r="C76" s="2" t="s">
        <v>15</v>
      </c>
      <c r="Q76" s="4"/>
      <c r="R76" s="4"/>
    </row>
    <row r="77" spans="1:18" x14ac:dyDescent="0.75">
      <c r="A77" s="2">
        <v>4</v>
      </c>
      <c r="B77" s="2">
        <v>19</v>
      </c>
      <c r="C77" s="2" t="s">
        <v>15</v>
      </c>
      <c r="Q77" s="4"/>
      <c r="R77" s="4"/>
    </row>
    <row r="78" spans="1:18" x14ac:dyDescent="0.75">
      <c r="A78" s="2">
        <v>5</v>
      </c>
      <c r="B78" s="2">
        <v>1</v>
      </c>
      <c r="C78" s="2" t="s">
        <v>16</v>
      </c>
      <c r="E78" t="s">
        <v>50</v>
      </c>
      <c r="F78" t="s">
        <v>60</v>
      </c>
      <c r="Q78" s="4"/>
      <c r="R78" s="4"/>
    </row>
    <row r="79" spans="1:18" x14ac:dyDescent="0.75">
      <c r="A79" s="2">
        <v>5</v>
      </c>
      <c r="B79" s="2">
        <v>2</v>
      </c>
      <c r="C79" s="2" t="s">
        <v>16</v>
      </c>
      <c r="Q79" s="4"/>
      <c r="R79" s="4"/>
    </row>
    <row r="80" spans="1:18" x14ac:dyDescent="0.75">
      <c r="A80" s="2">
        <v>5</v>
      </c>
      <c r="B80" s="2">
        <v>3</v>
      </c>
      <c r="C80" s="2" t="s">
        <v>16</v>
      </c>
      <c r="E80" t="s">
        <v>52</v>
      </c>
      <c r="F80" s="6">
        <v>-44614.010592999999</v>
      </c>
      <c r="M80" s="6"/>
      <c r="Q80" s="4"/>
      <c r="R80" s="4"/>
    </row>
    <row r="81" spans="1:18" x14ac:dyDescent="0.75">
      <c r="A81" s="2">
        <v>5</v>
      </c>
      <c r="B81" s="2">
        <v>4</v>
      </c>
      <c r="C81" s="2" t="s">
        <v>16</v>
      </c>
      <c r="E81" t="s">
        <v>53</v>
      </c>
      <c r="F81" s="6">
        <v>-44615.981975000002</v>
      </c>
      <c r="M81" s="6"/>
      <c r="Q81" s="4"/>
      <c r="R81" s="4"/>
    </row>
    <row r="82" spans="1:18" x14ac:dyDescent="0.75">
      <c r="A82" s="2">
        <v>5</v>
      </c>
      <c r="B82" s="2">
        <v>5</v>
      </c>
      <c r="C82" s="2" t="s">
        <v>16</v>
      </c>
      <c r="E82" t="s">
        <v>54</v>
      </c>
      <c r="F82" s="5">
        <v>1.97138200000335</v>
      </c>
      <c r="G82" t="s">
        <v>55</v>
      </c>
      <c r="H82" s="1">
        <v>0.91513907451200005</v>
      </c>
      <c r="Q82" s="4"/>
      <c r="R82" s="4"/>
    </row>
    <row r="83" spans="1:18" x14ac:dyDescent="0.75">
      <c r="A83" s="2">
        <v>5</v>
      </c>
      <c r="B83" s="2">
        <v>6</v>
      </c>
      <c r="C83" s="2" t="s">
        <v>16</v>
      </c>
      <c r="Q83" s="4"/>
      <c r="R83" s="4"/>
    </row>
    <row r="84" spans="1:18" x14ac:dyDescent="0.75">
      <c r="A84" s="2">
        <v>5</v>
      </c>
      <c r="B84" s="2">
        <v>7</v>
      </c>
      <c r="C84" s="2" t="s">
        <v>16</v>
      </c>
      <c r="Q84" s="4"/>
      <c r="R84" s="4"/>
    </row>
    <row r="85" spans="1:18" x14ac:dyDescent="0.75">
      <c r="A85" s="2">
        <v>5</v>
      </c>
      <c r="B85" s="2">
        <v>8</v>
      </c>
      <c r="C85" s="2" t="s">
        <v>16</v>
      </c>
      <c r="E85" t="s">
        <v>56</v>
      </c>
      <c r="F85" t="s">
        <v>1</v>
      </c>
      <c r="G85" t="s">
        <v>46</v>
      </c>
      <c r="H85" t="s">
        <v>2</v>
      </c>
      <c r="I85" s="4" t="s">
        <v>47</v>
      </c>
      <c r="J85" t="s">
        <v>37</v>
      </c>
      <c r="Q85" s="4"/>
      <c r="R85" s="4"/>
    </row>
    <row r="86" spans="1:18" x14ac:dyDescent="0.75">
      <c r="A86" s="2">
        <v>5</v>
      </c>
      <c r="B86" s="2">
        <v>9</v>
      </c>
      <c r="C86" s="2" t="s">
        <v>16</v>
      </c>
      <c r="D86" s="2">
        <v>3</v>
      </c>
      <c r="E86" t="s">
        <v>3</v>
      </c>
      <c r="F86" s="4">
        <v>-3.11936331E-2</v>
      </c>
      <c r="G86" s="6">
        <v>-44614.104015999998</v>
      </c>
      <c r="H86" s="5">
        <v>9.3422999998438103E-2</v>
      </c>
      <c r="I86" s="4">
        <v>0.66554999999999997</v>
      </c>
      <c r="J86" t="s">
        <v>48</v>
      </c>
      <c r="N86" s="6"/>
      <c r="Q86" s="4"/>
      <c r="R86" s="4"/>
    </row>
    <row r="87" spans="1:18" x14ac:dyDescent="0.75">
      <c r="A87" s="2">
        <v>5</v>
      </c>
      <c r="B87" s="2">
        <v>10</v>
      </c>
      <c r="C87" s="2" t="s">
        <v>16</v>
      </c>
      <c r="D87" s="2">
        <v>4</v>
      </c>
      <c r="E87" t="s">
        <v>4</v>
      </c>
      <c r="F87" s="4">
        <v>8.9672603300000001E-2</v>
      </c>
      <c r="G87" s="6">
        <v>-44614.351500999997</v>
      </c>
      <c r="H87" s="5">
        <v>0.34090799999830701</v>
      </c>
      <c r="I87" s="4">
        <v>0.40895999999999999</v>
      </c>
      <c r="J87" t="s">
        <v>49</v>
      </c>
      <c r="N87" s="6"/>
      <c r="Q87" s="4"/>
      <c r="R87" s="4"/>
    </row>
    <row r="88" spans="1:18" x14ac:dyDescent="0.75">
      <c r="A88" s="2">
        <v>5</v>
      </c>
      <c r="B88" s="2">
        <v>11</v>
      </c>
      <c r="C88" s="2" t="s">
        <v>16</v>
      </c>
      <c r="D88" s="2">
        <v>6</v>
      </c>
      <c r="E88" t="s">
        <v>5</v>
      </c>
      <c r="F88" s="4">
        <v>-2.33206088E-2</v>
      </c>
      <c r="G88" s="6">
        <v>-44614.245841000004</v>
      </c>
      <c r="H88" s="5">
        <v>0.23524800000450299</v>
      </c>
      <c r="I88" s="4">
        <v>0.49275999999999998</v>
      </c>
      <c r="J88" t="s">
        <v>48</v>
      </c>
      <c r="N88" s="6"/>
      <c r="Q88" s="4"/>
      <c r="R88" s="4"/>
    </row>
    <row r="89" spans="1:18" x14ac:dyDescent="0.75">
      <c r="A89" s="2">
        <v>5</v>
      </c>
      <c r="B89" s="2">
        <v>12</v>
      </c>
      <c r="C89" s="2" t="s">
        <v>16</v>
      </c>
      <c r="D89" s="2">
        <v>1</v>
      </c>
      <c r="E89" t="s">
        <v>6</v>
      </c>
      <c r="F89" s="4">
        <v>-7.50963729E-2</v>
      </c>
      <c r="G89" s="6">
        <v>-44614.354336999997</v>
      </c>
      <c r="H89" s="5">
        <v>0.34374399999796801</v>
      </c>
      <c r="I89" s="4">
        <v>0.40701999999999999</v>
      </c>
      <c r="J89" t="s">
        <v>48</v>
      </c>
      <c r="N89" s="6"/>
      <c r="Q89" s="4"/>
      <c r="R89" s="4"/>
    </row>
    <row r="90" spans="1:18" x14ac:dyDescent="0.75">
      <c r="A90" s="2">
        <v>5</v>
      </c>
      <c r="B90" s="2">
        <v>13</v>
      </c>
      <c r="C90" s="2" t="s">
        <v>16</v>
      </c>
      <c r="D90" s="2">
        <v>5</v>
      </c>
      <c r="E90" s="1" t="s">
        <v>7</v>
      </c>
      <c r="F90" s="4">
        <v>-6.68972643E-3</v>
      </c>
      <c r="G90" s="6">
        <v>-44614.013975000002</v>
      </c>
      <c r="H90" s="5">
        <v>3.3820000026025801E-3</v>
      </c>
      <c r="I90" s="4">
        <v>0.93445</v>
      </c>
      <c r="J90" t="s">
        <v>48</v>
      </c>
      <c r="N90" s="6"/>
      <c r="Q90" s="4"/>
      <c r="R90" s="4"/>
    </row>
    <row r="91" spans="1:18" x14ac:dyDescent="0.75">
      <c r="A91" s="2">
        <v>5</v>
      </c>
      <c r="B91" s="2">
        <v>14</v>
      </c>
      <c r="C91" s="2" t="s">
        <v>16</v>
      </c>
      <c r="D91" s="2">
        <v>7</v>
      </c>
      <c r="E91" s="1" t="s">
        <v>8</v>
      </c>
      <c r="F91" s="4">
        <v>-1.22132492E-2</v>
      </c>
      <c r="G91" s="6">
        <v>-44614.021278</v>
      </c>
      <c r="H91" s="5">
        <v>1.06850000011036E-2</v>
      </c>
      <c r="I91" s="4">
        <v>0.88378000000000001</v>
      </c>
      <c r="J91" t="s">
        <v>48</v>
      </c>
      <c r="N91" s="6"/>
      <c r="Q91" s="4"/>
      <c r="R91" s="4"/>
    </row>
    <row r="92" spans="1:18" x14ac:dyDescent="0.75">
      <c r="A92" s="2">
        <v>5</v>
      </c>
      <c r="B92" s="2">
        <v>15</v>
      </c>
      <c r="C92" s="2" t="s">
        <v>16</v>
      </c>
      <c r="D92" s="2">
        <v>2</v>
      </c>
      <c r="E92" s="1" t="s">
        <v>9</v>
      </c>
      <c r="F92" s="4">
        <v>2.7038898700000001E-2</v>
      </c>
      <c r="G92" s="6">
        <v>-44614.017019999999</v>
      </c>
      <c r="H92" s="5">
        <v>6.4270000002579703E-3</v>
      </c>
      <c r="I92" s="4">
        <v>0.90973000000000004</v>
      </c>
      <c r="J92" t="s">
        <v>49</v>
      </c>
      <c r="N92" s="6"/>
      <c r="Q92" s="4"/>
      <c r="R92" s="4"/>
    </row>
    <row r="93" spans="1:18" x14ac:dyDescent="0.75">
      <c r="A93" s="2">
        <v>5</v>
      </c>
      <c r="B93" s="2">
        <v>16</v>
      </c>
      <c r="C93" s="2" t="s">
        <v>16</v>
      </c>
      <c r="D93" s="2">
        <v>8</v>
      </c>
      <c r="E93" s="1" t="s">
        <v>10</v>
      </c>
      <c r="F93" s="4">
        <v>0.19257838899999999</v>
      </c>
      <c r="G93" s="6">
        <v>-44614.867684999997</v>
      </c>
      <c r="H93" s="5">
        <v>0.85709199999837404</v>
      </c>
      <c r="I93" s="4">
        <v>0.19044</v>
      </c>
      <c r="J93" t="s">
        <v>49</v>
      </c>
      <c r="N93" s="6"/>
      <c r="Q93" s="4"/>
      <c r="R93" s="4"/>
    </row>
    <row r="94" spans="1:18" x14ac:dyDescent="0.75">
      <c r="A94" s="2">
        <v>5</v>
      </c>
      <c r="B94" s="2">
        <v>17</v>
      </c>
      <c r="C94" s="2" t="s">
        <v>16</v>
      </c>
      <c r="D94" s="2">
        <v>9</v>
      </c>
      <c r="E94" s="1" t="s">
        <v>11</v>
      </c>
      <c r="F94" s="4">
        <v>-2.6824259600000001E-2</v>
      </c>
      <c r="G94" s="6">
        <v>-44614.025063000001</v>
      </c>
      <c r="H94" s="5">
        <v>1.4470000001892899E-2</v>
      </c>
      <c r="I94" s="4">
        <v>0.86492000000000002</v>
      </c>
      <c r="J94" t="s">
        <v>48</v>
      </c>
      <c r="N94" s="6"/>
      <c r="Q94" s="4"/>
      <c r="R94" s="4"/>
    </row>
    <row r="95" spans="1:18" x14ac:dyDescent="0.75">
      <c r="A95" s="2">
        <v>5</v>
      </c>
      <c r="B95" s="2">
        <v>18</v>
      </c>
      <c r="C95" s="2" t="s">
        <v>16</v>
      </c>
      <c r="Q95" s="4"/>
      <c r="R95" s="4"/>
    </row>
    <row r="96" spans="1:18" x14ac:dyDescent="0.75">
      <c r="A96" s="2">
        <v>5</v>
      </c>
      <c r="B96" s="2">
        <v>19</v>
      </c>
      <c r="C96" s="2" t="s">
        <v>16</v>
      </c>
      <c r="Q96" s="4"/>
      <c r="R96" s="4"/>
    </row>
    <row r="97" spans="1:18" x14ac:dyDescent="0.75">
      <c r="A97" s="2">
        <v>6</v>
      </c>
      <c r="B97" s="2">
        <v>1</v>
      </c>
      <c r="C97" s="2" t="s">
        <v>17</v>
      </c>
      <c r="E97" t="s">
        <v>50</v>
      </c>
      <c r="F97" t="s">
        <v>61</v>
      </c>
      <c r="Q97" s="4"/>
      <c r="R97" s="4"/>
    </row>
    <row r="98" spans="1:18" x14ac:dyDescent="0.75">
      <c r="A98" s="2">
        <v>6</v>
      </c>
      <c r="B98" s="2">
        <v>2</v>
      </c>
      <c r="C98" s="2" t="s">
        <v>17</v>
      </c>
      <c r="Q98" s="4"/>
      <c r="R98" s="4"/>
    </row>
    <row r="99" spans="1:18" x14ac:dyDescent="0.75">
      <c r="A99" s="2">
        <v>6</v>
      </c>
      <c r="B99" s="2">
        <v>3</v>
      </c>
      <c r="C99" s="2" t="s">
        <v>17</v>
      </c>
      <c r="E99" t="s">
        <v>52</v>
      </c>
      <c r="F99" s="6">
        <v>-51912.052983000001</v>
      </c>
      <c r="M99" s="6"/>
      <c r="Q99" s="4"/>
      <c r="R99" s="4"/>
    </row>
    <row r="100" spans="1:18" x14ac:dyDescent="0.75">
      <c r="A100" s="2">
        <v>6</v>
      </c>
      <c r="B100" s="2">
        <v>4</v>
      </c>
      <c r="C100" s="2" t="s">
        <v>17</v>
      </c>
      <c r="E100" t="s">
        <v>53</v>
      </c>
      <c r="F100" s="6">
        <v>-51914.626563999998</v>
      </c>
      <c r="M100" s="6"/>
      <c r="Q100" s="4"/>
      <c r="R100" s="4"/>
    </row>
    <row r="101" spans="1:18" x14ac:dyDescent="0.75">
      <c r="A101" s="2">
        <v>6</v>
      </c>
      <c r="B101" s="2">
        <v>5</v>
      </c>
      <c r="C101" s="2" t="s">
        <v>17</v>
      </c>
      <c r="E101" t="s">
        <v>54</v>
      </c>
      <c r="F101" s="5">
        <v>2.5735809999969201</v>
      </c>
      <c r="G101" t="s">
        <v>55</v>
      </c>
      <c r="H101" s="1">
        <v>0.82129565455300002</v>
      </c>
      <c r="Q101" s="4"/>
      <c r="R101" s="4"/>
    </row>
    <row r="102" spans="1:18" x14ac:dyDescent="0.75">
      <c r="A102" s="2">
        <v>6</v>
      </c>
      <c r="B102" s="2">
        <v>6</v>
      </c>
      <c r="C102" s="2" t="s">
        <v>17</v>
      </c>
      <c r="Q102" s="4"/>
      <c r="R102" s="4"/>
    </row>
    <row r="103" spans="1:18" x14ac:dyDescent="0.75">
      <c r="A103" s="2">
        <v>6</v>
      </c>
      <c r="B103" s="2">
        <v>7</v>
      </c>
      <c r="C103" s="2" t="s">
        <v>17</v>
      </c>
      <c r="Q103" s="4"/>
      <c r="R103" s="4"/>
    </row>
    <row r="104" spans="1:18" x14ac:dyDescent="0.75">
      <c r="A104" s="2">
        <v>6</v>
      </c>
      <c r="B104" s="2">
        <v>8</v>
      </c>
      <c r="C104" s="2" t="s">
        <v>17</v>
      </c>
      <c r="E104" t="s">
        <v>56</v>
      </c>
      <c r="F104" t="s">
        <v>1</v>
      </c>
      <c r="G104" t="s">
        <v>46</v>
      </c>
      <c r="H104" t="s">
        <v>2</v>
      </c>
      <c r="I104" s="4" t="s">
        <v>47</v>
      </c>
      <c r="J104" t="s">
        <v>37</v>
      </c>
      <c r="Q104" s="4"/>
      <c r="R104" s="4"/>
    </row>
    <row r="105" spans="1:18" x14ac:dyDescent="0.75">
      <c r="A105" s="2">
        <v>6</v>
      </c>
      <c r="B105" s="2">
        <v>9</v>
      </c>
      <c r="C105" s="2" t="s">
        <v>17</v>
      </c>
      <c r="D105" s="2">
        <v>3</v>
      </c>
      <c r="E105" t="s">
        <v>3</v>
      </c>
      <c r="F105" s="4">
        <v>1.6692788900000002E-2</v>
      </c>
      <c r="G105" s="6">
        <v>-51912.085761000002</v>
      </c>
      <c r="H105" s="5">
        <v>3.2778000000689603E-2</v>
      </c>
      <c r="I105" s="4">
        <v>0.79791999999999996</v>
      </c>
      <c r="J105" t="s">
        <v>49</v>
      </c>
      <c r="N105" s="6"/>
      <c r="Q105" s="4"/>
      <c r="R105" s="4"/>
    </row>
    <row r="106" spans="1:18" x14ac:dyDescent="0.75">
      <c r="A106" s="2">
        <v>6</v>
      </c>
      <c r="B106" s="2">
        <v>10</v>
      </c>
      <c r="C106" s="2" t="s">
        <v>17</v>
      </c>
      <c r="D106" s="2">
        <v>4</v>
      </c>
      <c r="E106" t="s">
        <v>4</v>
      </c>
      <c r="F106" s="4">
        <v>-9.0113693699999997E-2</v>
      </c>
      <c r="G106" s="6">
        <v>-51912.473620999997</v>
      </c>
      <c r="H106" s="5">
        <v>0.42063799999596002</v>
      </c>
      <c r="I106" s="4">
        <v>0.35903000000000002</v>
      </c>
      <c r="J106" t="s">
        <v>48</v>
      </c>
      <c r="N106" s="6"/>
      <c r="Q106" s="4"/>
      <c r="R106" s="4"/>
    </row>
    <row r="107" spans="1:18" x14ac:dyDescent="0.75">
      <c r="A107" s="2">
        <v>6</v>
      </c>
      <c r="B107" s="2">
        <v>11</v>
      </c>
      <c r="C107" s="2" t="s">
        <v>17</v>
      </c>
      <c r="D107" s="2">
        <v>6</v>
      </c>
      <c r="E107" t="s">
        <v>5</v>
      </c>
      <c r="F107" s="4">
        <v>-3.7810467100000002E-2</v>
      </c>
      <c r="G107" s="6">
        <v>-51912.709779999997</v>
      </c>
      <c r="H107" s="5">
        <v>0.65679699999600405</v>
      </c>
      <c r="I107" s="4">
        <v>0.25174000000000002</v>
      </c>
      <c r="J107" t="s">
        <v>48</v>
      </c>
      <c r="N107" s="6"/>
      <c r="Q107" s="4"/>
      <c r="R107" s="4"/>
    </row>
    <row r="108" spans="1:18" x14ac:dyDescent="0.75">
      <c r="A108" s="2">
        <v>6</v>
      </c>
      <c r="B108" s="2">
        <v>12</v>
      </c>
      <c r="C108" s="2" t="s">
        <v>17</v>
      </c>
      <c r="D108" s="2">
        <v>1</v>
      </c>
      <c r="E108" t="s">
        <v>6</v>
      </c>
      <c r="F108" s="4">
        <v>-9.6350441500000009E-3</v>
      </c>
      <c r="G108" s="6">
        <v>-51912.061013999999</v>
      </c>
      <c r="H108" s="5">
        <v>8.0309999975725008E-3</v>
      </c>
      <c r="I108" s="4">
        <v>0.89915</v>
      </c>
      <c r="J108" t="s">
        <v>48</v>
      </c>
      <c r="N108" s="6"/>
      <c r="Q108" s="4"/>
      <c r="R108" s="4"/>
    </row>
    <row r="109" spans="1:18" x14ac:dyDescent="0.75">
      <c r="A109" s="2">
        <v>6</v>
      </c>
      <c r="B109" s="2">
        <v>13</v>
      </c>
      <c r="C109" s="2" t="s">
        <v>17</v>
      </c>
      <c r="D109" s="2">
        <v>5</v>
      </c>
      <c r="E109" s="1" t="s">
        <v>7</v>
      </c>
      <c r="F109" s="4">
        <v>9.0494593900000003E-2</v>
      </c>
      <c r="G109" s="6">
        <v>-51912.596626999999</v>
      </c>
      <c r="H109" s="5">
        <v>0.54364399999758395</v>
      </c>
      <c r="I109" s="4">
        <v>0.29707</v>
      </c>
      <c r="J109" t="s">
        <v>49</v>
      </c>
      <c r="N109" s="6"/>
      <c r="Q109" s="4"/>
      <c r="R109" s="4"/>
    </row>
    <row r="110" spans="1:18" x14ac:dyDescent="0.75">
      <c r="A110" s="2">
        <v>6</v>
      </c>
      <c r="B110" s="2">
        <v>14</v>
      </c>
      <c r="C110" s="2" t="s">
        <v>17</v>
      </c>
      <c r="D110" s="2">
        <v>7</v>
      </c>
      <c r="E110" s="1" t="s">
        <v>8</v>
      </c>
      <c r="F110" s="4">
        <v>4.4499766900000001E-2</v>
      </c>
      <c r="G110" s="6">
        <v>-51912.233783999996</v>
      </c>
      <c r="H110" s="5">
        <v>0.18080099999497101</v>
      </c>
      <c r="I110" s="4">
        <v>0.54762</v>
      </c>
      <c r="J110" t="s">
        <v>49</v>
      </c>
      <c r="N110" s="6"/>
      <c r="Q110" s="4"/>
      <c r="R110" s="4"/>
    </row>
    <row r="111" spans="1:18" x14ac:dyDescent="0.75">
      <c r="A111" s="2">
        <v>6</v>
      </c>
      <c r="B111" s="2">
        <v>15</v>
      </c>
      <c r="C111" s="2" t="s">
        <v>17</v>
      </c>
      <c r="D111" s="2">
        <v>2</v>
      </c>
      <c r="E111" s="1" t="s">
        <v>9</v>
      </c>
      <c r="F111" s="4">
        <v>0.15192275499999999</v>
      </c>
      <c r="G111" s="6">
        <v>-51912.517286000002</v>
      </c>
      <c r="H111" s="5">
        <v>0.464303000000654</v>
      </c>
      <c r="I111" s="4">
        <v>0.33522999999999997</v>
      </c>
      <c r="J111" t="s">
        <v>49</v>
      </c>
      <c r="N111" s="6"/>
      <c r="Q111" s="4"/>
      <c r="R111" s="4"/>
    </row>
    <row r="112" spans="1:18" x14ac:dyDescent="0.75">
      <c r="A112" s="2">
        <v>6</v>
      </c>
      <c r="B112" s="2">
        <v>16</v>
      </c>
      <c r="C112" s="2" t="s">
        <v>17</v>
      </c>
      <c r="D112" s="2">
        <v>8</v>
      </c>
      <c r="E112" s="1" t="s">
        <v>10</v>
      </c>
      <c r="F112" s="4">
        <v>0.103066512</v>
      </c>
      <c r="G112" s="6">
        <v>-51912.302929999998</v>
      </c>
      <c r="H112" s="5">
        <v>0.24994699999660899</v>
      </c>
      <c r="I112" s="4">
        <v>0.47954999999999998</v>
      </c>
      <c r="J112" t="s">
        <v>49</v>
      </c>
      <c r="N112" s="6"/>
      <c r="Q112" s="4"/>
      <c r="R112" s="4"/>
    </row>
    <row r="113" spans="1:18" x14ac:dyDescent="0.75">
      <c r="A113" s="2">
        <v>6</v>
      </c>
      <c r="B113" s="2">
        <v>17</v>
      </c>
      <c r="C113" s="2" t="s">
        <v>17</v>
      </c>
      <c r="D113" s="2">
        <v>9</v>
      </c>
      <c r="E113" s="1" t="s">
        <v>11</v>
      </c>
      <c r="F113" s="4">
        <v>3.73783169E-2</v>
      </c>
      <c r="G113" s="6">
        <v>-51912.090705000002</v>
      </c>
      <c r="H113" s="5">
        <v>3.7722000000940101E-2</v>
      </c>
      <c r="I113" s="4">
        <v>0.78356999999999999</v>
      </c>
      <c r="J113" t="s">
        <v>49</v>
      </c>
      <c r="N113" s="6"/>
      <c r="Q113" s="4"/>
      <c r="R113" s="4"/>
    </row>
    <row r="114" spans="1:18" x14ac:dyDescent="0.75">
      <c r="A114" s="2">
        <v>6</v>
      </c>
      <c r="B114" s="2">
        <v>18</v>
      </c>
      <c r="C114" s="2" t="s">
        <v>17</v>
      </c>
      <c r="Q114" s="4"/>
      <c r="R114" s="4"/>
    </row>
    <row r="115" spans="1:18" x14ac:dyDescent="0.75">
      <c r="A115" s="2">
        <v>6</v>
      </c>
      <c r="B115" s="2">
        <v>19</v>
      </c>
      <c r="C115" s="2" t="s">
        <v>17</v>
      </c>
      <c r="Q115" s="4"/>
      <c r="R115" s="4"/>
    </row>
    <row r="116" spans="1:18" x14ac:dyDescent="0.75">
      <c r="A116" s="2">
        <v>7</v>
      </c>
      <c r="B116" s="2">
        <v>1</v>
      </c>
      <c r="C116" s="2" t="s">
        <v>18</v>
      </c>
      <c r="E116" t="s">
        <v>50</v>
      </c>
      <c r="F116" t="s">
        <v>62</v>
      </c>
      <c r="Q116" s="4"/>
      <c r="R116" s="4"/>
    </row>
    <row r="117" spans="1:18" x14ac:dyDescent="0.75">
      <c r="A117" s="2">
        <v>7</v>
      </c>
      <c r="B117" s="2">
        <v>2</v>
      </c>
      <c r="C117" s="2" t="s">
        <v>18</v>
      </c>
      <c r="Q117" s="4"/>
      <c r="R117" s="4"/>
    </row>
    <row r="118" spans="1:18" x14ac:dyDescent="0.75">
      <c r="A118" s="2">
        <v>7</v>
      </c>
      <c r="B118" s="2">
        <v>3</v>
      </c>
      <c r="C118" s="2" t="s">
        <v>18</v>
      </c>
      <c r="E118" t="s">
        <v>52</v>
      </c>
      <c r="F118" s="6">
        <v>-78198.393341999996</v>
      </c>
      <c r="M118" s="6"/>
      <c r="Q118" s="4"/>
      <c r="R118" s="4"/>
    </row>
    <row r="119" spans="1:18" x14ac:dyDescent="0.75">
      <c r="A119" s="2">
        <v>7</v>
      </c>
      <c r="B119" s="2">
        <v>4</v>
      </c>
      <c r="C119" s="2" t="s">
        <v>18</v>
      </c>
      <c r="E119" t="s">
        <v>53</v>
      </c>
      <c r="F119" s="6">
        <v>-78201.428553000005</v>
      </c>
      <c r="M119" s="6"/>
      <c r="Q119" s="4"/>
      <c r="R119" s="4"/>
    </row>
    <row r="120" spans="1:18" x14ac:dyDescent="0.75">
      <c r="A120" s="2">
        <v>7</v>
      </c>
      <c r="B120" s="2">
        <v>5</v>
      </c>
      <c r="C120" s="2" t="s">
        <v>18</v>
      </c>
      <c r="E120" t="s">
        <v>54</v>
      </c>
      <c r="F120" s="5">
        <v>3.0352110000094399</v>
      </c>
      <c r="G120" t="s">
        <v>55</v>
      </c>
      <c r="H120" s="1">
        <v>0.73284998746100005</v>
      </c>
      <c r="Q120" s="4"/>
      <c r="R120" s="4"/>
    </row>
    <row r="121" spans="1:18" x14ac:dyDescent="0.75">
      <c r="A121" s="2">
        <v>7</v>
      </c>
      <c r="B121" s="2">
        <v>6</v>
      </c>
      <c r="C121" s="2" t="s">
        <v>18</v>
      </c>
      <c r="Q121" s="4"/>
      <c r="R121" s="4"/>
    </row>
    <row r="122" spans="1:18" x14ac:dyDescent="0.75">
      <c r="A122" s="2">
        <v>7</v>
      </c>
      <c r="B122" s="2">
        <v>7</v>
      </c>
      <c r="C122" s="2" t="s">
        <v>18</v>
      </c>
      <c r="Q122" s="4"/>
      <c r="R122" s="4"/>
    </row>
    <row r="123" spans="1:18" x14ac:dyDescent="0.75">
      <c r="A123" s="2">
        <v>7</v>
      </c>
      <c r="B123" s="2">
        <v>8</v>
      </c>
      <c r="C123" s="2" t="s">
        <v>18</v>
      </c>
      <c r="E123" t="s">
        <v>56</v>
      </c>
      <c r="F123" t="s">
        <v>1</v>
      </c>
      <c r="G123" t="s">
        <v>46</v>
      </c>
      <c r="H123" t="s">
        <v>2</v>
      </c>
      <c r="I123" s="4" t="s">
        <v>47</v>
      </c>
      <c r="J123" t="s">
        <v>37</v>
      </c>
      <c r="Q123" s="4"/>
      <c r="R123" s="4"/>
    </row>
    <row r="124" spans="1:18" x14ac:dyDescent="0.75">
      <c r="A124" s="2">
        <v>7</v>
      </c>
      <c r="B124" s="2">
        <v>9</v>
      </c>
      <c r="C124" s="2" t="s">
        <v>18</v>
      </c>
      <c r="D124" s="2">
        <v>3</v>
      </c>
      <c r="E124" t="s">
        <v>3</v>
      </c>
      <c r="F124" s="4">
        <v>-3.6331108499999999E-4</v>
      </c>
      <c r="G124" s="6">
        <v>-78198.393362000003</v>
      </c>
      <c r="H124" s="5">
        <v>2.0000006770715101E-5</v>
      </c>
      <c r="I124" s="4">
        <v>0.99495</v>
      </c>
      <c r="J124" t="s">
        <v>48</v>
      </c>
      <c r="N124" s="6"/>
      <c r="Q124" s="4"/>
      <c r="R124" s="4"/>
    </row>
    <row r="125" spans="1:18" x14ac:dyDescent="0.75">
      <c r="A125" s="2">
        <v>7</v>
      </c>
      <c r="B125" s="2">
        <v>10</v>
      </c>
      <c r="C125" s="2" t="s">
        <v>18</v>
      </c>
      <c r="D125" s="2">
        <v>4</v>
      </c>
      <c r="E125" t="s">
        <v>4</v>
      </c>
      <c r="F125" s="4">
        <v>-5.0798092599999997E-2</v>
      </c>
      <c r="G125" s="6">
        <v>-78198.542092999996</v>
      </c>
      <c r="H125" s="5">
        <v>0.14875100000062899</v>
      </c>
      <c r="I125" s="4">
        <v>0.58545000000000003</v>
      </c>
      <c r="J125" t="s">
        <v>48</v>
      </c>
      <c r="N125" s="6"/>
      <c r="Q125" s="4"/>
      <c r="R125" s="4"/>
    </row>
    <row r="126" spans="1:18" x14ac:dyDescent="0.75">
      <c r="A126" s="2">
        <v>7</v>
      </c>
      <c r="B126" s="2">
        <v>11</v>
      </c>
      <c r="C126" s="2" t="s">
        <v>18</v>
      </c>
      <c r="D126" s="2">
        <v>6</v>
      </c>
      <c r="E126" t="s">
        <v>5</v>
      </c>
      <c r="F126" s="4">
        <v>-3.7656837300000003E-2</v>
      </c>
      <c r="G126" s="6">
        <v>-78199.441888000001</v>
      </c>
      <c r="H126" s="5">
        <v>1.0485460000054401</v>
      </c>
      <c r="I126" s="4">
        <v>0.14757999999999999</v>
      </c>
      <c r="J126" t="s">
        <v>48</v>
      </c>
      <c r="N126" s="6"/>
      <c r="Q126" s="4"/>
      <c r="R126" s="4"/>
    </row>
    <row r="127" spans="1:18" x14ac:dyDescent="0.75">
      <c r="A127" s="2">
        <v>7</v>
      </c>
      <c r="B127" s="2">
        <v>12</v>
      </c>
      <c r="C127" s="2" t="s">
        <v>18</v>
      </c>
      <c r="D127" s="2">
        <v>1</v>
      </c>
      <c r="E127" t="s">
        <v>6</v>
      </c>
      <c r="F127" s="4">
        <v>-2.0445357300000001E-2</v>
      </c>
      <c r="G127" s="6">
        <v>-78198.443583999993</v>
      </c>
      <c r="H127" s="5">
        <v>5.0241999997524503E-2</v>
      </c>
      <c r="I127" s="4">
        <v>0.75124999999999997</v>
      </c>
      <c r="J127" t="s">
        <v>48</v>
      </c>
      <c r="N127" s="6"/>
      <c r="Q127" s="4"/>
      <c r="R127" s="4"/>
    </row>
    <row r="128" spans="1:18" x14ac:dyDescent="0.75">
      <c r="A128" s="2">
        <v>7</v>
      </c>
      <c r="B128" s="2">
        <v>13</v>
      </c>
      <c r="C128" s="2" t="s">
        <v>18</v>
      </c>
      <c r="D128" s="2">
        <v>5</v>
      </c>
      <c r="E128" s="1" t="s">
        <v>7</v>
      </c>
      <c r="F128" s="4">
        <v>-2.5897719999999999E-2</v>
      </c>
      <c r="G128" s="6">
        <v>-78198.470637999999</v>
      </c>
      <c r="H128" s="5">
        <v>7.7296000003116205E-2</v>
      </c>
      <c r="I128" s="4">
        <v>0.69418999999999997</v>
      </c>
      <c r="J128" t="s">
        <v>48</v>
      </c>
      <c r="N128" s="6"/>
      <c r="Q128" s="4"/>
      <c r="R128" s="4"/>
    </row>
    <row r="129" spans="1:18" x14ac:dyDescent="0.75">
      <c r="A129" s="2">
        <v>7</v>
      </c>
      <c r="B129" s="2">
        <v>14</v>
      </c>
      <c r="C129" s="2" t="s">
        <v>18</v>
      </c>
      <c r="D129" s="2">
        <v>7</v>
      </c>
      <c r="E129" s="1" t="s">
        <v>8</v>
      </c>
      <c r="F129" s="4">
        <v>-1.8046198699999998E-2</v>
      </c>
      <c r="G129" s="6">
        <v>-78198.431387000004</v>
      </c>
      <c r="H129" s="5">
        <v>3.8045000008423799E-2</v>
      </c>
      <c r="I129" s="4">
        <v>0.78266999999999998</v>
      </c>
      <c r="J129" t="s">
        <v>48</v>
      </c>
      <c r="N129" s="6"/>
      <c r="Q129" s="4"/>
      <c r="R129" s="4"/>
    </row>
    <row r="130" spans="1:18" x14ac:dyDescent="0.75">
      <c r="A130" s="2">
        <v>7</v>
      </c>
      <c r="B130" s="2">
        <v>15</v>
      </c>
      <c r="C130" s="2" t="s">
        <v>18</v>
      </c>
      <c r="D130" s="2">
        <v>2</v>
      </c>
      <c r="E130" s="1" t="s">
        <v>9</v>
      </c>
      <c r="F130" s="4">
        <v>-0.242059933</v>
      </c>
      <c r="G130" s="6">
        <v>-78199.693633999996</v>
      </c>
      <c r="H130" s="5">
        <v>1.3002919999998901</v>
      </c>
      <c r="I130" s="4">
        <v>0.10682</v>
      </c>
      <c r="J130" t="s">
        <v>48</v>
      </c>
      <c r="N130" s="6"/>
      <c r="Q130" s="4"/>
      <c r="R130" s="4"/>
    </row>
    <row r="131" spans="1:18" x14ac:dyDescent="0.75">
      <c r="A131" s="2">
        <v>7</v>
      </c>
      <c r="B131" s="2">
        <v>16</v>
      </c>
      <c r="C131" s="2" t="s">
        <v>18</v>
      </c>
      <c r="D131" s="2">
        <v>8</v>
      </c>
      <c r="E131" s="1" t="s">
        <v>10</v>
      </c>
      <c r="F131" s="4">
        <v>3.7465326200000003E-2</v>
      </c>
      <c r="G131" s="6">
        <v>-78198.430370000002</v>
      </c>
      <c r="H131" s="5">
        <v>3.7028000006102901E-2</v>
      </c>
      <c r="I131" s="4">
        <v>0.78552</v>
      </c>
      <c r="J131" t="s">
        <v>49</v>
      </c>
      <c r="N131" s="6"/>
      <c r="Q131" s="4"/>
      <c r="R131" s="4"/>
    </row>
    <row r="132" spans="1:18" x14ac:dyDescent="0.75">
      <c r="A132" s="2">
        <v>7</v>
      </c>
      <c r="B132" s="2">
        <v>17</v>
      </c>
      <c r="C132" s="2" t="s">
        <v>18</v>
      </c>
      <c r="D132" s="2">
        <v>9</v>
      </c>
      <c r="E132" s="1" t="s">
        <v>11</v>
      </c>
      <c r="F132" s="4">
        <v>7.1942194400000006E-2</v>
      </c>
      <c r="G132" s="6">
        <v>-78198.583744999996</v>
      </c>
      <c r="H132" s="5">
        <v>0.19040300000051499</v>
      </c>
      <c r="I132" s="4">
        <v>0.53717000000000004</v>
      </c>
      <c r="J132" t="s">
        <v>49</v>
      </c>
      <c r="N132" s="6"/>
      <c r="Q132" s="4"/>
      <c r="R132" s="4"/>
    </row>
    <row r="133" spans="1:18" x14ac:dyDescent="0.75">
      <c r="A133" s="2">
        <v>7</v>
      </c>
      <c r="B133" s="2">
        <v>18</v>
      </c>
      <c r="C133" s="2" t="s">
        <v>18</v>
      </c>
      <c r="Q133" s="4"/>
      <c r="R133" s="4"/>
    </row>
    <row r="134" spans="1:18" x14ac:dyDescent="0.75">
      <c r="A134" s="2">
        <v>7</v>
      </c>
      <c r="B134" s="2">
        <v>19</v>
      </c>
      <c r="C134" s="2" t="s">
        <v>18</v>
      </c>
      <c r="Q134" s="4"/>
      <c r="R134" s="4"/>
    </row>
    <row r="135" spans="1:18" x14ac:dyDescent="0.75">
      <c r="A135" s="2">
        <v>8</v>
      </c>
      <c r="B135" s="2">
        <v>1</v>
      </c>
      <c r="C135" s="2" t="s">
        <v>19</v>
      </c>
      <c r="E135" t="s">
        <v>50</v>
      </c>
      <c r="F135" t="s">
        <v>63</v>
      </c>
      <c r="Q135" s="4"/>
      <c r="R135" s="4"/>
    </row>
    <row r="136" spans="1:18" x14ac:dyDescent="0.75">
      <c r="A136" s="2">
        <v>8</v>
      </c>
      <c r="B136" s="2">
        <v>2</v>
      </c>
      <c r="C136" s="2" t="s">
        <v>19</v>
      </c>
      <c r="Q136" s="4"/>
      <c r="R136" s="4"/>
    </row>
    <row r="137" spans="1:18" x14ac:dyDescent="0.75">
      <c r="A137" s="2">
        <v>8</v>
      </c>
      <c r="B137" s="2">
        <v>3</v>
      </c>
      <c r="C137" s="2" t="s">
        <v>19</v>
      </c>
      <c r="E137" t="s">
        <v>52</v>
      </c>
      <c r="F137" s="6">
        <v>-40603.455699999999</v>
      </c>
      <c r="M137" s="6"/>
      <c r="Q137" s="4"/>
      <c r="R137" s="4"/>
    </row>
    <row r="138" spans="1:18" x14ac:dyDescent="0.75">
      <c r="A138" s="2">
        <v>8</v>
      </c>
      <c r="B138" s="2">
        <v>4</v>
      </c>
      <c r="C138" s="2" t="s">
        <v>19</v>
      </c>
      <c r="E138" t="s">
        <v>53</v>
      </c>
      <c r="F138" s="6">
        <v>-40608.038568999997</v>
      </c>
      <c r="M138" s="6"/>
      <c r="Q138" s="4"/>
      <c r="R138" s="4"/>
    </row>
    <row r="139" spans="1:18" x14ac:dyDescent="0.75">
      <c r="A139" s="2">
        <v>8</v>
      </c>
      <c r="B139" s="2">
        <v>5</v>
      </c>
      <c r="C139" s="2" t="s">
        <v>19</v>
      </c>
      <c r="E139" t="s">
        <v>54</v>
      </c>
      <c r="F139" s="5">
        <v>4.5828689999980199</v>
      </c>
      <c r="G139" t="s">
        <v>55</v>
      </c>
      <c r="H139" s="1">
        <v>0.42211803386199998</v>
      </c>
      <c r="Q139" s="4"/>
      <c r="R139" s="4"/>
    </row>
    <row r="140" spans="1:18" x14ac:dyDescent="0.75">
      <c r="A140" s="2">
        <v>8</v>
      </c>
      <c r="B140" s="2">
        <v>6</v>
      </c>
      <c r="C140" s="2" t="s">
        <v>19</v>
      </c>
      <c r="Q140" s="4"/>
      <c r="R140" s="4"/>
    </row>
    <row r="141" spans="1:18" x14ac:dyDescent="0.75">
      <c r="A141" s="2">
        <v>8</v>
      </c>
      <c r="B141" s="2">
        <v>7</v>
      </c>
      <c r="C141" s="2" t="s">
        <v>19</v>
      </c>
      <c r="Q141" s="4"/>
      <c r="R141" s="4"/>
    </row>
    <row r="142" spans="1:18" x14ac:dyDescent="0.75">
      <c r="A142" s="2">
        <v>8</v>
      </c>
      <c r="B142" s="2">
        <v>8</v>
      </c>
      <c r="C142" s="2" t="s">
        <v>19</v>
      </c>
      <c r="E142" t="s">
        <v>56</v>
      </c>
      <c r="F142" t="s">
        <v>1</v>
      </c>
      <c r="G142" t="s">
        <v>46</v>
      </c>
      <c r="H142" t="s">
        <v>2</v>
      </c>
      <c r="I142" s="4" t="s">
        <v>47</v>
      </c>
      <c r="J142" t="s">
        <v>37</v>
      </c>
      <c r="Q142" s="4"/>
      <c r="R142" s="4"/>
    </row>
    <row r="143" spans="1:18" x14ac:dyDescent="0.75">
      <c r="A143" s="2">
        <v>8</v>
      </c>
      <c r="B143" s="2">
        <v>9</v>
      </c>
      <c r="C143" s="2" t="s">
        <v>19</v>
      </c>
      <c r="D143" s="2">
        <v>3</v>
      </c>
      <c r="E143" t="s">
        <v>3</v>
      </c>
      <c r="F143" s="4">
        <v>2.0661411599999999E-3</v>
      </c>
      <c r="G143" s="6">
        <v>-40603.456033000002</v>
      </c>
      <c r="H143" s="5">
        <v>3.33000003593042E-4</v>
      </c>
      <c r="I143" s="4">
        <v>0.97941</v>
      </c>
      <c r="J143" t="s">
        <v>49</v>
      </c>
      <c r="N143" s="6"/>
      <c r="Q143" s="4"/>
      <c r="R143" s="4"/>
    </row>
    <row r="144" spans="1:18" x14ac:dyDescent="0.75">
      <c r="A144" s="2">
        <v>8</v>
      </c>
      <c r="B144" s="2">
        <v>10</v>
      </c>
      <c r="C144" s="2" t="s">
        <v>19</v>
      </c>
      <c r="D144" s="2">
        <v>4</v>
      </c>
      <c r="E144" t="s">
        <v>4</v>
      </c>
      <c r="F144" s="4">
        <v>7.3319018E-2</v>
      </c>
      <c r="G144" s="6">
        <v>-40603.614919</v>
      </c>
      <c r="H144" s="5">
        <v>0.15921900000103001</v>
      </c>
      <c r="I144" s="4">
        <v>0.57255</v>
      </c>
      <c r="J144" t="s">
        <v>49</v>
      </c>
      <c r="N144" s="6"/>
      <c r="Q144" s="4"/>
      <c r="R144" s="4"/>
    </row>
    <row r="145" spans="1:18" x14ac:dyDescent="0.75">
      <c r="A145" s="2">
        <v>8</v>
      </c>
      <c r="B145" s="2">
        <v>11</v>
      </c>
      <c r="C145" s="2" t="s">
        <v>19</v>
      </c>
      <c r="D145" s="2">
        <v>6</v>
      </c>
      <c r="E145" t="s">
        <v>5</v>
      </c>
      <c r="F145" s="4">
        <v>7.1576590499999995E-2</v>
      </c>
      <c r="G145" s="6">
        <v>-40605.463941000002</v>
      </c>
      <c r="H145" s="5">
        <v>2.0082410000031801</v>
      </c>
      <c r="I145" s="4">
        <v>4.5060000000000003E-2</v>
      </c>
      <c r="J145" t="s">
        <v>49</v>
      </c>
      <c r="N145" s="6"/>
      <c r="Q145" s="4"/>
      <c r="R145" s="4"/>
    </row>
    <row r="146" spans="1:18" x14ac:dyDescent="0.75">
      <c r="A146" s="2">
        <v>8</v>
      </c>
      <c r="B146" s="2">
        <v>12</v>
      </c>
      <c r="C146" s="2" t="s">
        <v>19</v>
      </c>
      <c r="D146" s="2">
        <v>1</v>
      </c>
      <c r="E146" t="s">
        <v>6</v>
      </c>
      <c r="F146" s="4">
        <v>-0.155850552</v>
      </c>
      <c r="G146" s="6">
        <v>-40604.666014000002</v>
      </c>
      <c r="H146" s="5">
        <v>1.2103140000035599</v>
      </c>
      <c r="I146" s="4">
        <v>0.11975</v>
      </c>
      <c r="J146" t="s">
        <v>48</v>
      </c>
      <c r="N146" s="6"/>
      <c r="Q146" s="4"/>
      <c r="R146" s="4"/>
    </row>
    <row r="147" spans="1:18" x14ac:dyDescent="0.75">
      <c r="A147" s="2">
        <v>8</v>
      </c>
      <c r="B147" s="2">
        <v>13</v>
      </c>
      <c r="C147" s="2" t="s">
        <v>19</v>
      </c>
      <c r="D147" s="2">
        <v>5</v>
      </c>
      <c r="E147" s="1" t="s">
        <v>7</v>
      </c>
      <c r="F147" s="4">
        <v>-5.1988886900000003E-2</v>
      </c>
      <c r="G147" s="6">
        <v>-40603.666723000002</v>
      </c>
      <c r="H147" s="5">
        <v>0.21102300000347801</v>
      </c>
      <c r="I147" s="4">
        <v>0.51592000000000005</v>
      </c>
      <c r="J147" t="s">
        <v>48</v>
      </c>
      <c r="N147" s="6"/>
      <c r="Q147" s="4"/>
      <c r="R147" s="4"/>
    </row>
    <row r="148" spans="1:18" x14ac:dyDescent="0.75">
      <c r="A148" s="2">
        <v>8</v>
      </c>
      <c r="B148" s="2">
        <v>14</v>
      </c>
      <c r="C148" s="2" t="s">
        <v>19</v>
      </c>
      <c r="D148" s="2">
        <v>7</v>
      </c>
      <c r="E148" s="1" t="s">
        <v>8</v>
      </c>
      <c r="F148" s="4">
        <v>-7.8395802099999995E-2</v>
      </c>
      <c r="G148" s="6">
        <v>-40603.849221999997</v>
      </c>
      <c r="H148" s="5">
        <v>0.39352199999848297</v>
      </c>
      <c r="I148" s="4">
        <v>0.375</v>
      </c>
      <c r="J148" t="s">
        <v>48</v>
      </c>
      <c r="N148" s="6"/>
      <c r="Q148" s="4"/>
      <c r="R148" s="4"/>
    </row>
    <row r="149" spans="1:18" x14ac:dyDescent="0.75">
      <c r="A149" s="2">
        <v>8</v>
      </c>
      <c r="B149" s="2">
        <v>15</v>
      </c>
      <c r="C149" s="2" t="s">
        <v>19</v>
      </c>
      <c r="D149" s="2">
        <v>2</v>
      </c>
      <c r="E149" s="1" t="s">
        <v>9</v>
      </c>
      <c r="F149" s="4">
        <v>-3.7025859400000001E-3</v>
      </c>
      <c r="G149" s="6">
        <v>-40603.455817000002</v>
      </c>
      <c r="H149" s="5">
        <v>1.17000003228895E-4</v>
      </c>
      <c r="I149" s="4">
        <v>0.98780000000000001</v>
      </c>
      <c r="J149" t="s">
        <v>48</v>
      </c>
      <c r="N149" s="6"/>
      <c r="Q149" s="4"/>
      <c r="R149" s="4"/>
    </row>
    <row r="150" spans="1:18" x14ac:dyDescent="0.75">
      <c r="A150" s="2">
        <v>8</v>
      </c>
      <c r="B150" s="2">
        <v>16</v>
      </c>
      <c r="C150" s="2" t="s">
        <v>19</v>
      </c>
      <c r="D150" s="2">
        <v>8</v>
      </c>
      <c r="E150" s="1" t="s">
        <v>10</v>
      </c>
      <c r="F150" s="4">
        <v>0.152210871</v>
      </c>
      <c r="G150" s="6">
        <v>-40604.042014999999</v>
      </c>
      <c r="H150" s="5">
        <v>0.58631500000046799</v>
      </c>
      <c r="I150" s="4">
        <v>0.27886</v>
      </c>
      <c r="J150" t="s">
        <v>49</v>
      </c>
      <c r="N150" s="6"/>
      <c r="Q150" s="4"/>
      <c r="R150" s="4"/>
    </row>
    <row r="151" spans="1:18" x14ac:dyDescent="0.75">
      <c r="A151" s="2">
        <v>8</v>
      </c>
      <c r="B151" s="2">
        <v>17</v>
      </c>
      <c r="C151" s="2" t="s">
        <v>19</v>
      </c>
      <c r="D151" s="2">
        <v>9</v>
      </c>
      <c r="E151" s="1" t="s">
        <v>11</v>
      </c>
      <c r="F151" s="4">
        <v>1.8524702699999999E-2</v>
      </c>
      <c r="G151" s="6">
        <v>-40603.461847999999</v>
      </c>
      <c r="H151" s="5">
        <v>6.1480000003939399E-3</v>
      </c>
      <c r="I151" s="4">
        <v>0.91171000000000002</v>
      </c>
      <c r="J151" t="s">
        <v>49</v>
      </c>
      <c r="N151" s="6"/>
      <c r="Q151" s="4"/>
      <c r="R151" s="4"/>
    </row>
    <row r="152" spans="1:18" x14ac:dyDescent="0.75">
      <c r="A152" s="2">
        <v>8</v>
      </c>
      <c r="B152" s="2">
        <v>18</v>
      </c>
      <c r="C152" s="2" t="s">
        <v>19</v>
      </c>
      <c r="Q152" s="4"/>
      <c r="R152" s="4"/>
    </row>
    <row r="153" spans="1:18" x14ac:dyDescent="0.75">
      <c r="A153" s="2">
        <v>8</v>
      </c>
      <c r="B153" s="2">
        <v>19</v>
      </c>
      <c r="C153" s="2" t="s">
        <v>19</v>
      </c>
      <c r="Q153" s="4"/>
      <c r="R153" s="4"/>
    </row>
    <row r="154" spans="1:18" x14ac:dyDescent="0.75">
      <c r="A154" s="2">
        <v>9</v>
      </c>
      <c r="B154" s="2">
        <v>1</v>
      </c>
      <c r="C154" s="2" t="s">
        <v>0</v>
      </c>
      <c r="E154" t="s">
        <v>50</v>
      </c>
      <c r="F154" t="s">
        <v>64</v>
      </c>
      <c r="Q154" s="4"/>
      <c r="R154" s="4"/>
    </row>
    <row r="155" spans="1:18" x14ac:dyDescent="0.75">
      <c r="A155" s="2">
        <v>9</v>
      </c>
      <c r="B155" s="2">
        <v>2</v>
      </c>
      <c r="C155" s="2" t="s">
        <v>0</v>
      </c>
      <c r="Q155" s="4"/>
      <c r="R155" s="4"/>
    </row>
    <row r="156" spans="1:18" x14ac:dyDescent="0.75">
      <c r="A156" s="2">
        <v>9</v>
      </c>
      <c r="B156" s="2">
        <v>3</v>
      </c>
      <c r="C156" s="2" t="s">
        <v>0</v>
      </c>
      <c r="E156" t="s">
        <v>52</v>
      </c>
      <c r="F156" s="6">
        <v>-136597.61773900001</v>
      </c>
      <c r="M156" s="6"/>
      <c r="Q156" s="4"/>
      <c r="R156" s="4"/>
    </row>
    <row r="157" spans="1:18" x14ac:dyDescent="0.75">
      <c r="A157" s="2">
        <v>9</v>
      </c>
      <c r="B157" s="2">
        <v>4</v>
      </c>
      <c r="C157" s="2" t="s">
        <v>0</v>
      </c>
      <c r="E157" t="s">
        <v>53</v>
      </c>
      <c r="F157" s="6">
        <v>-136604.29625399999</v>
      </c>
      <c r="M157" s="6"/>
      <c r="Q157" s="4"/>
      <c r="R157" s="4"/>
    </row>
    <row r="158" spans="1:18" x14ac:dyDescent="0.75">
      <c r="A158" s="2">
        <v>9</v>
      </c>
      <c r="B158" s="2">
        <v>5</v>
      </c>
      <c r="C158" s="2" t="s">
        <v>0</v>
      </c>
      <c r="E158" t="s">
        <v>54</v>
      </c>
      <c r="F158" s="5">
        <v>6.6785149999777698</v>
      </c>
      <c r="G158" t="s">
        <v>55</v>
      </c>
      <c r="H158" s="1">
        <v>0.14710524471700001</v>
      </c>
      <c r="Q158" s="4"/>
      <c r="R158" s="4"/>
    </row>
    <row r="159" spans="1:18" x14ac:dyDescent="0.75">
      <c r="A159" s="2">
        <v>9</v>
      </c>
      <c r="B159" s="2">
        <v>6</v>
      </c>
      <c r="C159" s="2" t="s">
        <v>0</v>
      </c>
      <c r="Q159" s="4"/>
      <c r="R159" s="4"/>
    </row>
    <row r="160" spans="1:18" x14ac:dyDescent="0.75">
      <c r="A160" s="2">
        <v>9</v>
      </c>
      <c r="B160" s="2">
        <v>7</v>
      </c>
      <c r="C160" s="2" t="s">
        <v>0</v>
      </c>
      <c r="Q160" s="4"/>
      <c r="R160" s="4"/>
    </row>
    <row r="161" spans="1:18" x14ac:dyDescent="0.75">
      <c r="A161" s="2">
        <v>9</v>
      </c>
      <c r="B161" s="2">
        <v>8</v>
      </c>
      <c r="C161" s="2" t="s">
        <v>0</v>
      </c>
      <c r="E161" t="s">
        <v>56</v>
      </c>
      <c r="F161" t="s">
        <v>1</v>
      </c>
      <c r="G161" t="s">
        <v>46</v>
      </c>
      <c r="H161" t="s">
        <v>2</v>
      </c>
      <c r="I161" s="4" t="s">
        <v>47</v>
      </c>
      <c r="J161" t="s">
        <v>37</v>
      </c>
      <c r="Q161" s="4"/>
      <c r="R161" s="4"/>
    </row>
    <row r="162" spans="1:18" x14ac:dyDescent="0.75">
      <c r="A162" s="2">
        <v>9</v>
      </c>
      <c r="B162" s="2">
        <v>9</v>
      </c>
      <c r="C162" s="2" t="s">
        <v>0</v>
      </c>
      <c r="D162" s="2">
        <v>3</v>
      </c>
      <c r="E162" t="s">
        <v>3</v>
      </c>
      <c r="F162" s="4">
        <v>5.6521868500000003E-2</v>
      </c>
      <c r="G162" s="6">
        <v>-136598.65980699999</v>
      </c>
      <c r="H162" s="5">
        <v>1.0420679999806399</v>
      </c>
      <c r="I162" s="4">
        <v>0.14884</v>
      </c>
      <c r="J162" t="s">
        <v>49</v>
      </c>
      <c r="N162" s="6"/>
      <c r="Q162" s="4"/>
      <c r="R162" s="4"/>
    </row>
    <row r="163" spans="1:18" x14ac:dyDescent="0.75">
      <c r="A163" s="2">
        <v>9</v>
      </c>
      <c r="B163" s="2">
        <v>10</v>
      </c>
      <c r="C163" s="2" t="s">
        <v>0</v>
      </c>
      <c r="D163" s="2">
        <v>4</v>
      </c>
      <c r="E163" t="s">
        <v>4</v>
      </c>
      <c r="F163" s="4">
        <v>-0.10653515400000001</v>
      </c>
      <c r="G163" s="6">
        <v>-136599.947266</v>
      </c>
      <c r="H163" s="5">
        <v>2.3295269999944099</v>
      </c>
      <c r="I163" s="4">
        <v>3.0890000000000001E-2</v>
      </c>
      <c r="J163" t="s">
        <v>48</v>
      </c>
      <c r="N163" s="6"/>
      <c r="Q163" s="4"/>
      <c r="R163" s="4"/>
    </row>
    <row r="164" spans="1:18" x14ac:dyDescent="0.75">
      <c r="A164" s="2">
        <v>9</v>
      </c>
      <c r="B164" s="2">
        <v>11</v>
      </c>
      <c r="C164" s="2" t="s">
        <v>0</v>
      </c>
      <c r="D164" s="2">
        <v>6</v>
      </c>
      <c r="E164" t="s">
        <v>5</v>
      </c>
      <c r="F164" s="4">
        <v>-3.5441617299999998E-3</v>
      </c>
      <c r="G164" s="6">
        <v>-136597.63111700001</v>
      </c>
      <c r="H164" s="5">
        <v>1.3378000003285701E-2</v>
      </c>
      <c r="I164" s="4">
        <v>0.87007000000000001</v>
      </c>
      <c r="J164" t="s">
        <v>48</v>
      </c>
      <c r="N164" s="6"/>
      <c r="Q164" s="4"/>
      <c r="R164" s="4"/>
    </row>
    <row r="165" spans="1:18" x14ac:dyDescent="0.75">
      <c r="A165" s="2">
        <v>9</v>
      </c>
      <c r="B165" s="2">
        <v>12</v>
      </c>
      <c r="C165" s="2" t="s">
        <v>0</v>
      </c>
      <c r="D165" s="2">
        <v>1</v>
      </c>
      <c r="E165" t="s">
        <v>6</v>
      </c>
      <c r="F165" s="4">
        <v>6.1719700799999999E-2</v>
      </c>
      <c r="G165" s="6">
        <v>-136598.54451199999</v>
      </c>
      <c r="H165" s="5">
        <v>0.92677299998467699</v>
      </c>
      <c r="I165" s="4">
        <v>0.17337</v>
      </c>
      <c r="J165" t="s">
        <v>49</v>
      </c>
      <c r="N165" s="6"/>
      <c r="Q165" s="4"/>
      <c r="R165" s="4"/>
    </row>
    <row r="166" spans="1:18" x14ac:dyDescent="0.75">
      <c r="A166" s="2">
        <v>9</v>
      </c>
      <c r="B166" s="2">
        <v>13</v>
      </c>
      <c r="C166" s="2" t="s">
        <v>0</v>
      </c>
      <c r="D166" s="2">
        <v>5</v>
      </c>
      <c r="E166" s="1" t="s">
        <v>7</v>
      </c>
      <c r="F166" s="4">
        <v>7.7284349399999994E-2</v>
      </c>
      <c r="G166" s="6">
        <v>-136598.88478399999</v>
      </c>
      <c r="H166" s="5">
        <v>1.2670449999859501</v>
      </c>
      <c r="I166" s="4">
        <v>0.11141</v>
      </c>
      <c r="J166" t="s">
        <v>49</v>
      </c>
      <c r="N166" s="6"/>
      <c r="Q166" s="4"/>
      <c r="R166" s="4"/>
    </row>
    <row r="167" spans="1:18" x14ac:dyDescent="0.75">
      <c r="A167" s="2">
        <v>9</v>
      </c>
      <c r="B167" s="2">
        <v>14</v>
      </c>
      <c r="C167" s="2" t="s">
        <v>0</v>
      </c>
      <c r="D167" s="2">
        <v>7</v>
      </c>
      <c r="E167" s="1" t="s">
        <v>8</v>
      </c>
      <c r="F167" s="4">
        <v>3.0804381200000001E-2</v>
      </c>
      <c r="G167" s="6">
        <v>-136597.75387499999</v>
      </c>
      <c r="H167" s="5">
        <v>0.136135999986436</v>
      </c>
      <c r="I167" s="4">
        <v>0.60180999999999996</v>
      </c>
      <c r="J167" t="s">
        <v>49</v>
      </c>
      <c r="N167" s="6"/>
      <c r="Q167" s="4"/>
      <c r="R167" s="4"/>
    </row>
    <row r="168" spans="1:18" x14ac:dyDescent="0.75">
      <c r="A168" s="2">
        <v>9</v>
      </c>
      <c r="B168" s="2">
        <v>15</v>
      </c>
      <c r="C168" s="2" t="s">
        <v>0</v>
      </c>
      <c r="D168" s="2">
        <v>2</v>
      </c>
      <c r="E168" s="1" t="s">
        <v>9</v>
      </c>
      <c r="F168" s="4">
        <v>-8.4201621800000001E-2</v>
      </c>
      <c r="G168" s="6">
        <v>-136597.84164900001</v>
      </c>
      <c r="H168" s="5">
        <v>0.22391000000061401</v>
      </c>
      <c r="I168" s="4">
        <v>0.50336999999999998</v>
      </c>
      <c r="J168" t="s">
        <v>48</v>
      </c>
      <c r="N168" s="6"/>
      <c r="Q168" s="4"/>
      <c r="R168" s="4"/>
    </row>
    <row r="169" spans="1:18" x14ac:dyDescent="0.75">
      <c r="A169" s="2">
        <v>9</v>
      </c>
      <c r="B169" s="2">
        <v>16</v>
      </c>
      <c r="C169" s="2" t="s">
        <v>0</v>
      </c>
      <c r="D169" s="2">
        <v>8</v>
      </c>
      <c r="E169" s="1" t="s">
        <v>10</v>
      </c>
      <c r="F169" s="4">
        <v>0.111405843</v>
      </c>
      <c r="G169" s="6">
        <v>-136598.59782299999</v>
      </c>
      <c r="H169" s="5">
        <v>0.98008399998070606</v>
      </c>
      <c r="I169" s="4">
        <v>0.1615</v>
      </c>
      <c r="J169" t="s">
        <v>49</v>
      </c>
      <c r="N169" s="6"/>
      <c r="Q169" s="4"/>
      <c r="R169" s="4"/>
    </row>
    <row r="170" spans="1:18" x14ac:dyDescent="0.75">
      <c r="A170" s="2">
        <v>9</v>
      </c>
      <c r="B170" s="2">
        <v>17</v>
      </c>
      <c r="C170" s="2" t="s">
        <v>0</v>
      </c>
      <c r="D170" s="2">
        <v>9</v>
      </c>
      <c r="E170" s="1" t="s">
        <v>11</v>
      </c>
      <c r="F170" s="4">
        <v>3.2109900099999998E-2</v>
      </c>
      <c r="G170" s="6">
        <v>-136597.72252700001</v>
      </c>
      <c r="H170" s="5">
        <v>0.104787999996915</v>
      </c>
      <c r="I170" s="4">
        <v>0.64710000000000001</v>
      </c>
      <c r="J170" t="s">
        <v>49</v>
      </c>
      <c r="N170" s="6"/>
      <c r="Q170" s="4"/>
      <c r="R170" s="4"/>
    </row>
    <row r="171" spans="1:18" x14ac:dyDescent="0.75">
      <c r="A171" s="2">
        <v>9</v>
      </c>
      <c r="B171" s="2">
        <v>18</v>
      </c>
      <c r="C171" s="2" t="s">
        <v>0</v>
      </c>
      <c r="Q171" s="4"/>
      <c r="R171" s="4"/>
    </row>
    <row r="172" spans="1:18" x14ac:dyDescent="0.75">
      <c r="A172" s="2">
        <v>9</v>
      </c>
      <c r="B172" s="2">
        <v>19</v>
      </c>
      <c r="C172" s="2" t="s">
        <v>0</v>
      </c>
      <c r="Q172" s="4"/>
      <c r="R172" s="4"/>
    </row>
    <row r="173" spans="1:18" x14ac:dyDescent="0.75">
      <c r="A173" s="2">
        <v>10</v>
      </c>
      <c r="B173" s="2">
        <v>1</v>
      </c>
      <c r="C173" s="2" t="s">
        <v>20</v>
      </c>
      <c r="E173" t="s">
        <v>50</v>
      </c>
      <c r="F173" t="s">
        <v>65</v>
      </c>
      <c r="Q173" s="4"/>
      <c r="R173" s="4"/>
    </row>
    <row r="174" spans="1:18" x14ac:dyDescent="0.75">
      <c r="A174" s="2">
        <v>10</v>
      </c>
      <c r="B174" s="2">
        <v>2</v>
      </c>
      <c r="C174" s="2" t="s">
        <v>20</v>
      </c>
      <c r="Q174" s="4"/>
      <c r="R174" s="4"/>
    </row>
    <row r="175" spans="1:18" x14ac:dyDescent="0.75">
      <c r="A175" s="2">
        <v>10</v>
      </c>
      <c r="B175" s="2">
        <v>3</v>
      </c>
      <c r="C175" s="2" t="s">
        <v>20</v>
      </c>
      <c r="E175" t="s">
        <v>52</v>
      </c>
      <c r="F175" s="6">
        <v>-95151.577724999996</v>
      </c>
      <c r="M175" s="6"/>
      <c r="Q175" s="4"/>
      <c r="R175" s="4"/>
    </row>
    <row r="176" spans="1:18" x14ac:dyDescent="0.75">
      <c r="A176" s="2">
        <v>10</v>
      </c>
      <c r="B176" s="2">
        <v>4</v>
      </c>
      <c r="C176" s="2" t="s">
        <v>20</v>
      </c>
      <c r="E176" t="s">
        <v>53</v>
      </c>
      <c r="F176" s="6">
        <v>-95155.521554000006</v>
      </c>
      <c r="M176" s="6"/>
      <c r="Q176" s="4"/>
      <c r="R176" s="4"/>
    </row>
    <row r="177" spans="1:18" x14ac:dyDescent="0.75">
      <c r="A177" s="2">
        <v>10</v>
      </c>
      <c r="B177" s="2">
        <v>5</v>
      </c>
      <c r="C177" s="2" t="s">
        <v>20</v>
      </c>
      <c r="E177" t="s">
        <v>54</v>
      </c>
      <c r="F177" s="5">
        <v>3.9438290000107301</v>
      </c>
      <c r="G177" t="s">
        <v>55</v>
      </c>
      <c r="H177" s="1">
        <v>0.54550613267799997</v>
      </c>
      <c r="Q177" s="4"/>
      <c r="R177" s="4"/>
    </row>
    <row r="178" spans="1:18" x14ac:dyDescent="0.75">
      <c r="A178" s="2">
        <v>10</v>
      </c>
      <c r="B178" s="2">
        <v>6</v>
      </c>
      <c r="C178" s="2" t="s">
        <v>20</v>
      </c>
      <c r="Q178" s="4"/>
      <c r="R178" s="4"/>
    </row>
    <row r="179" spans="1:18" x14ac:dyDescent="0.75">
      <c r="A179" s="2">
        <v>10</v>
      </c>
      <c r="B179" s="2">
        <v>7</v>
      </c>
      <c r="C179" s="2" t="s">
        <v>20</v>
      </c>
      <c r="Q179" s="4"/>
      <c r="R179" s="4"/>
    </row>
    <row r="180" spans="1:18" x14ac:dyDescent="0.75">
      <c r="A180" s="2">
        <v>10</v>
      </c>
      <c r="B180" s="2">
        <v>8</v>
      </c>
      <c r="C180" s="2" t="s">
        <v>20</v>
      </c>
      <c r="E180" t="s">
        <v>56</v>
      </c>
      <c r="F180" t="s">
        <v>1</v>
      </c>
      <c r="G180" t="s">
        <v>46</v>
      </c>
      <c r="H180" t="s">
        <v>2</v>
      </c>
      <c r="I180" s="4" t="s">
        <v>47</v>
      </c>
      <c r="J180" t="s">
        <v>37</v>
      </c>
      <c r="Q180" s="4"/>
      <c r="R180" s="4"/>
    </row>
    <row r="181" spans="1:18" x14ac:dyDescent="0.75">
      <c r="A181" s="2">
        <v>10</v>
      </c>
      <c r="B181" s="2">
        <v>9</v>
      </c>
      <c r="C181" s="2" t="s">
        <v>20</v>
      </c>
      <c r="D181" s="2">
        <v>3</v>
      </c>
      <c r="E181" t="s">
        <v>3</v>
      </c>
      <c r="F181" s="4">
        <v>7.45354994E-3</v>
      </c>
      <c r="G181" s="6">
        <v>-95151.589011999997</v>
      </c>
      <c r="H181" s="5">
        <v>1.12870000011753E-2</v>
      </c>
      <c r="I181" s="4">
        <v>0.88056999999999996</v>
      </c>
      <c r="J181" t="s">
        <v>49</v>
      </c>
      <c r="N181" s="6"/>
      <c r="Q181" s="4"/>
      <c r="R181" s="4"/>
    </row>
    <row r="182" spans="1:18" x14ac:dyDescent="0.75">
      <c r="A182" s="2">
        <v>10</v>
      </c>
      <c r="B182" s="2">
        <v>10</v>
      </c>
      <c r="C182" s="2" t="s">
        <v>20</v>
      </c>
      <c r="D182" s="2">
        <v>4</v>
      </c>
      <c r="E182" t="s">
        <v>4</v>
      </c>
      <c r="F182" s="4">
        <v>2.05327484E-3</v>
      </c>
      <c r="G182" s="6">
        <v>-95151.578114999997</v>
      </c>
      <c r="H182" s="5">
        <v>3.9000000106170698E-4</v>
      </c>
      <c r="I182" s="4">
        <v>0.97772000000000003</v>
      </c>
      <c r="J182" t="s">
        <v>49</v>
      </c>
      <c r="N182" s="6"/>
      <c r="Q182" s="4"/>
      <c r="R182" s="4"/>
    </row>
    <row r="183" spans="1:18" x14ac:dyDescent="0.75">
      <c r="A183" s="2">
        <v>10</v>
      </c>
      <c r="B183" s="2">
        <v>11</v>
      </c>
      <c r="C183" s="2" t="s">
        <v>20</v>
      </c>
      <c r="D183" s="2">
        <v>6</v>
      </c>
      <c r="E183" t="s">
        <v>5</v>
      </c>
      <c r="F183" s="4">
        <v>-3.4127913199999999E-2</v>
      </c>
      <c r="G183" s="6">
        <v>-95152.728447999994</v>
      </c>
      <c r="H183" s="5">
        <v>1.15072299999883</v>
      </c>
      <c r="I183" s="4">
        <v>0.12925</v>
      </c>
      <c r="J183" t="s">
        <v>48</v>
      </c>
      <c r="N183" s="6"/>
      <c r="Q183" s="4"/>
      <c r="R183" s="4"/>
    </row>
    <row r="184" spans="1:18" x14ac:dyDescent="0.75">
      <c r="A184" s="2">
        <v>10</v>
      </c>
      <c r="B184" s="2">
        <v>12</v>
      </c>
      <c r="C184" s="2" t="s">
        <v>20</v>
      </c>
      <c r="D184" s="2">
        <v>1</v>
      </c>
      <c r="E184" t="s">
        <v>6</v>
      </c>
      <c r="F184" s="4">
        <v>2.2651915299999999E-2</v>
      </c>
      <c r="G184" s="6">
        <v>-95151.655826000002</v>
      </c>
      <c r="H184" s="5">
        <v>7.8101000006427002E-2</v>
      </c>
      <c r="I184" s="4">
        <v>0.69267999999999996</v>
      </c>
      <c r="J184" t="s">
        <v>49</v>
      </c>
      <c r="N184" s="6"/>
      <c r="Q184" s="4"/>
      <c r="R184" s="4"/>
    </row>
    <row r="185" spans="1:18" x14ac:dyDescent="0.75">
      <c r="A185" s="2">
        <v>10</v>
      </c>
      <c r="B185" s="2">
        <v>13</v>
      </c>
      <c r="C185" s="2" t="s">
        <v>20</v>
      </c>
      <c r="D185" s="2">
        <v>5</v>
      </c>
      <c r="E185" s="1" t="s">
        <v>7</v>
      </c>
      <c r="F185" s="4">
        <v>1.2163512499999999E-3</v>
      </c>
      <c r="G185" s="6">
        <v>-95151.577902999998</v>
      </c>
      <c r="H185" s="5">
        <v>1.7800000205170301E-4</v>
      </c>
      <c r="I185" s="4">
        <v>0.98494999999999999</v>
      </c>
      <c r="J185" t="s">
        <v>49</v>
      </c>
      <c r="N185" s="6"/>
      <c r="Q185" s="4"/>
      <c r="R185" s="4"/>
    </row>
    <row r="186" spans="1:18" x14ac:dyDescent="0.75">
      <c r="A186" s="2">
        <v>10</v>
      </c>
      <c r="B186" s="2">
        <v>14</v>
      </c>
      <c r="C186" s="2" t="s">
        <v>20</v>
      </c>
      <c r="D186" s="2">
        <v>7</v>
      </c>
      <c r="E186" s="1" t="s">
        <v>8</v>
      </c>
      <c r="F186" s="4">
        <v>-6.6118107199999998E-3</v>
      </c>
      <c r="G186" s="6">
        <v>-95151.584357999993</v>
      </c>
      <c r="H186" s="5">
        <v>6.6329999972367598E-3</v>
      </c>
      <c r="I186" s="4">
        <v>0.9083</v>
      </c>
      <c r="J186" t="s">
        <v>48</v>
      </c>
      <c r="N186" s="6"/>
      <c r="Q186" s="4"/>
      <c r="R186" s="4"/>
    </row>
    <row r="187" spans="1:18" x14ac:dyDescent="0.75">
      <c r="A187" s="2">
        <v>10</v>
      </c>
      <c r="B187" s="2">
        <v>15</v>
      </c>
      <c r="C187" s="2" t="s">
        <v>20</v>
      </c>
      <c r="D187" s="2">
        <v>2</v>
      </c>
      <c r="E187" s="1" t="s">
        <v>9</v>
      </c>
      <c r="F187" s="4">
        <v>0.243936193</v>
      </c>
      <c r="G187" s="6">
        <v>-95152.962421000004</v>
      </c>
      <c r="H187" s="5">
        <v>1.38469600000826</v>
      </c>
      <c r="I187" s="4">
        <v>9.6079999999999999E-2</v>
      </c>
      <c r="J187" t="s">
        <v>49</v>
      </c>
      <c r="N187" s="6"/>
      <c r="Q187" s="4"/>
      <c r="R187" s="4"/>
    </row>
    <row r="188" spans="1:18" x14ac:dyDescent="0.75">
      <c r="A188" s="2">
        <v>10</v>
      </c>
      <c r="B188" s="2">
        <v>16</v>
      </c>
      <c r="C188" s="2" t="s">
        <v>20</v>
      </c>
      <c r="D188" s="2">
        <v>8</v>
      </c>
      <c r="E188" s="1" t="s">
        <v>10</v>
      </c>
      <c r="F188" s="4">
        <v>1.8899613900000001E-2</v>
      </c>
      <c r="G188" s="6">
        <v>-95151.593724000006</v>
      </c>
      <c r="H188" s="5">
        <v>1.5999000010196999E-2</v>
      </c>
      <c r="I188" s="4">
        <v>0.85802999999999996</v>
      </c>
      <c r="J188" t="s">
        <v>49</v>
      </c>
      <c r="N188" s="6"/>
      <c r="Q188" s="4"/>
      <c r="R188" s="4"/>
    </row>
    <row r="189" spans="1:18" x14ac:dyDescent="0.75">
      <c r="A189" s="2">
        <v>10</v>
      </c>
      <c r="B189" s="2">
        <v>17</v>
      </c>
      <c r="C189" s="2" t="s">
        <v>20</v>
      </c>
      <c r="D189" s="2">
        <v>9</v>
      </c>
      <c r="E189" s="1" t="s">
        <v>11</v>
      </c>
      <c r="F189" s="4">
        <v>0.120047737</v>
      </c>
      <c r="G189" s="6">
        <v>-95152.395631000007</v>
      </c>
      <c r="H189" s="5">
        <v>0.817906000011134</v>
      </c>
      <c r="I189" s="4">
        <v>0.2009</v>
      </c>
      <c r="J189" t="s">
        <v>49</v>
      </c>
      <c r="N189" s="6"/>
      <c r="Q189" s="4"/>
      <c r="R189" s="4"/>
    </row>
    <row r="190" spans="1:18" x14ac:dyDescent="0.75">
      <c r="A190" s="2">
        <v>10</v>
      </c>
      <c r="B190" s="2">
        <v>18</v>
      </c>
      <c r="C190" s="2" t="s">
        <v>20</v>
      </c>
      <c r="Q190" s="4"/>
      <c r="R190" s="4"/>
    </row>
    <row r="191" spans="1:18" x14ac:dyDescent="0.75">
      <c r="A191" s="2">
        <v>10</v>
      </c>
      <c r="B191" s="2">
        <v>19</v>
      </c>
      <c r="C191" s="2" t="s">
        <v>20</v>
      </c>
      <c r="Q191" s="4"/>
      <c r="R191" s="4"/>
    </row>
    <row r="192" spans="1:18" x14ac:dyDescent="0.75">
      <c r="A192" s="2">
        <v>11</v>
      </c>
      <c r="B192" s="2">
        <v>1</v>
      </c>
      <c r="C192" s="2" t="s">
        <v>21</v>
      </c>
      <c r="E192" t="s">
        <v>50</v>
      </c>
      <c r="F192" t="s">
        <v>66</v>
      </c>
      <c r="Q192" s="4"/>
      <c r="R192" s="4"/>
    </row>
    <row r="193" spans="1:18" x14ac:dyDescent="0.75">
      <c r="A193" s="2">
        <v>11</v>
      </c>
      <c r="B193" s="2">
        <v>2</v>
      </c>
      <c r="C193" s="2" t="s">
        <v>21</v>
      </c>
      <c r="Q193" s="4"/>
      <c r="R193" s="4"/>
    </row>
    <row r="194" spans="1:18" x14ac:dyDescent="0.75">
      <c r="A194" s="2">
        <v>11</v>
      </c>
      <c r="B194" s="2">
        <v>3</v>
      </c>
      <c r="C194" s="2" t="s">
        <v>21</v>
      </c>
      <c r="E194" t="s">
        <v>52</v>
      </c>
      <c r="F194" s="6">
        <v>-77683.138302000007</v>
      </c>
      <c r="M194" s="6"/>
      <c r="Q194" s="4"/>
      <c r="R194" s="4"/>
    </row>
    <row r="195" spans="1:18" x14ac:dyDescent="0.75">
      <c r="A195" s="2">
        <v>11</v>
      </c>
      <c r="B195" s="2">
        <v>4</v>
      </c>
      <c r="C195" s="2" t="s">
        <v>21</v>
      </c>
      <c r="E195" t="s">
        <v>53</v>
      </c>
      <c r="F195" s="6">
        <v>-77685.555567999996</v>
      </c>
      <c r="M195" s="6"/>
      <c r="Q195" s="4"/>
      <c r="R195" s="4"/>
    </row>
    <row r="196" spans="1:18" x14ac:dyDescent="0.75">
      <c r="A196" s="2">
        <v>11</v>
      </c>
      <c r="B196" s="2">
        <v>5</v>
      </c>
      <c r="C196" s="2" t="s">
        <v>21</v>
      </c>
      <c r="E196" t="s">
        <v>54</v>
      </c>
      <c r="F196" s="5">
        <v>2.4172659999894601</v>
      </c>
      <c r="G196" t="s">
        <v>55</v>
      </c>
      <c r="H196" s="1">
        <v>0.84848732230199997</v>
      </c>
      <c r="Q196" s="4"/>
      <c r="R196" s="4"/>
    </row>
    <row r="197" spans="1:18" x14ac:dyDescent="0.75">
      <c r="A197" s="2">
        <v>11</v>
      </c>
      <c r="B197" s="2">
        <v>6</v>
      </c>
      <c r="C197" s="2" t="s">
        <v>21</v>
      </c>
      <c r="Q197" s="4"/>
      <c r="R197" s="4"/>
    </row>
    <row r="198" spans="1:18" x14ac:dyDescent="0.75">
      <c r="A198" s="2">
        <v>11</v>
      </c>
      <c r="B198" s="2">
        <v>7</v>
      </c>
      <c r="C198" s="2" t="s">
        <v>21</v>
      </c>
      <c r="Q198" s="4"/>
      <c r="R198" s="4"/>
    </row>
    <row r="199" spans="1:18" x14ac:dyDescent="0.75">
      <c r="A199" s="2">
        <v>11</v>
      </c>
      <c r="B199" s="2">
        <v>8</v>
      </c>
      <c r="C199" s="2" t="s">
        <v>21</v>
      </c>
      <c r="E199" t="s">
        <v>56</v>
      </c>
      <c r="F199" t="s">
        <v>1</v>
      </c>
      <c r="G199" t="s">
        <v>46</v>
      </c>
      <c r="H199" t="s">
        <v>2</v>
      </c>
      <c r="I199" s="4" t="s">
        <v>47</v>
      </c>
      <c r="J199" t="s">
        <v>37</v>
      </c>
      <c r="Q199" s="4"/>
      <c r="R199" s="4"/>
    </row>
    <row r="200" spans="1:18" x14ac:dyDescent="0.75">
      <c r="A200" s="2">
        <v>11</v>
      </c>
      <c r="B200" s="2">
        <v>9</v>
      </c>
      <c r="C200" s="2" t="s">
        <v>21</v>
      </c>
      <c r="D200" s="2">
        <v>3</v>
      </c>
      <c r="E200" t="s">
        <v>3</v>
      </c>
      <c r="F200" s="4">
        <v>-6.5752129300000002E-3</v>
      </c>
      <c r="G200" s="6">
        <v>-77683.145516000004</v>
      </c>
      <c r="H200" s="5">
        <v>7.2139999974751802E-3</v>
      </c>
      <c r="I200" s="4">
        <v>0.90439000000000003</v>
      </c>
      <c r="J200" t="s">
        <v>48</v>
      </c>
      <c r="N200" s="6"/>
      <c r="Q200" s="4"/>
      <c r="R200" s="4"/>
    </row>
    <row r="201" spans="1:18" x14ac:dyDescent="0.75">
      <c r="A201" s="2">
        <v>11</v>
      </c>
      <c r="B201" s="2">
        <v>10</v>
      </c>
      <c r="C201" s="2" t="s">
        <v>21</v>
      </c>
      <c r="D201" s="2">
        <v>4</v>
      </c>
      <c r="E201" t="s">
        <v>4</v>
      </c>
      <c r="F201" s="4">
        <v>6.5144930200000006E-2</v>
      </c>
      <c r="G201" s="6">
        <v>-77683.458350999994</v>
      </c>
      <c r="H201" s="5">
        <v>0.32004899998719299</v>
      </c>
      <c r="I201" s="4">
        <v>0.42368</v>
      </c>
      <c r="J201" t="s">
        <v>49</v>
      </c>
      <c r="N201" s="6"/>
      <c r="Q201" s="4"/>
      <c r="R201" s="4"/>
    </row>
    <row r="202" spans="1:18" x14ac:dyDescent="0.75">
      <c r="A202" s="2">
        <v>11</v>
      </c>
      <c r="B202" s="2">
        <v>11</v>
      </c>
      <c r="C202" s="2" t="s">
        <v>21</v>
      </c>
      <c r="D202" s="2">
        <v>6</v>
      </c>
      <c r="E202" t="s">
        <v>5</v>
      </c>
      <c r="F202" s="4">
        <v>-1.6495003599999999E-2</v>
      </c>
      <c r="G202" s="6">
        <v>-77683.383186000006</v>
      </c>
      <c r="H202" s="5">
        <v>0.24488399999972801</v>
      </c>
      <c r="I202" s="4">
        <v>0.48403000000000002</v>
      </c>
      <c r="J202" t="s">
        <v>48</v>
      </c>
      <c r="N202" s="6"/>
      <c r="Q202" s="4"/>
      <c r="R202" s="4"/>
    </row>
    <row r="203" spans="1:18" x14ac:dyDescent="0.75">
      <c r="A203" s="2">
        <v>11</v>
      </c>
      <c r="B203" s="2">
        <v>12</v>
      </c>
      <c r="C203" s="2" t="s">
        <v>21</v>
      </c>
      <c r="D203" s="2">
        <v>1</v>
      </c>
      <c r="E203" t="s">
        <v>6</v>
      </c>
      <c r="F203" s="4">
        <v>1.7310801300000001E-2</v>
      </c>
      <c r="G203" s="6">
        <v>-77683.170964999998</v>
      </c>
      <c r="H203" s="5">
        <v>3.26629999908618E-2</v>
      </c>
      <c r="I203" s="4">
        <v>0.79827000000000004</v>
      </c>
      <c r="J203" t="s">
        <v>49</v>
      </c>
      <c r="N203" s="6"/>
      <c r="Q203" s="4"/>
      <c r="R203" s="4"/>
    </row>
    <row r="204" spans="1:18" x14ac:dyDescent="0.75">
      <c r="A204" s="2">
        <v>11</v>
      </c>
      <c r="B204" s="2">
        <v>13</v>
      </c>
      <c r="C204" s="2" t="s">
        <v>21</v>
      </c>
      <c r="D204" s="2">
        <v>5</v>
      </c>
      <c r="E204" s="1" t="s">
        <v>7</v>
      </c>
      <c r="F204" s="4">
        <v>3.28650791E-2</v>
      </c>
      <c r="G204" s="6">
        <v>-77683.246100999997</v>
      </c>
      <c r="H204" s="5">
        <v>0.107798999990336</v>
      </c>
      <c r="I204" s="4">
        <v>0.64241000000000004</v>
      </c>
      <c r="J204" t="s">
        <v>49</v>
      </c>
      <c r="N204" s="6"/>
      <c r="Q204" s="4"/>
      <c r="R204" s="4"/>
    </row>
    <row r="205" spans="1:18" x14ac:dyDescent="0.75">
      <c r="A205" s="2">
        <v>11</v>
      </c>
      <c r="B205" s="2">
        <v>14</v>
      </c>
      <c r="C205" s="2" t="s">
        <v>21</v>
      </c>
      <c r="D205" s="2">
        <v>7</v>
      </c>
      <c r="E205" s="1" t="s">
        <v>8</v>
      </c>
      <c r="F205" s="4">
        <v>-4.9578520100000002E-2</v>
      </c>
      <c r="G205" s="6">
        <v>-77683.480043000003</v>
      </c>
      <c r="H205" s="5">
        <v>0.341740999996545</v>
      </c>
      <c r="I205" s="4">
        <v>0.40838999999999998</v>
      </c>
      <c r="J205" t="s">
        <v>48</v>
      </c>
      <c r="N205" s="6"/>
      <c r="Q205" s="4"/>
      <c r="R205" s="4"/>
    </row>
    <row r="206" spans="1:18" x14ac:dyDescent="0.75">
      <c r="A206" s="2">
        <v>11</v>
      </c>
      <c r="B206" s="2">
        <v>15</v>
      </c>
      <c r="C206" s="2" t="s">
        <v>21</v>
      </c>
      <c r="D206" s="2">
        <v>2</v>
      </c>
      <c r="E206" s="1" t="s">
        <v>9</v>
      </c>
      <c r="F206" s="4">
        <v>0.228959565</v>
      </c>
      <c r="G206" s="6">
        <v>-77683.810991000006</v>
      </c>
      <c r="H206" s="5">
        <v>0.67268899999908105</v>
      </c>
      <c r="I206" s="4">
        <v>0.24609</v>
      </c>
      <c r="J206" t="s">
        <v>49</v>
      </c>
      <c r="N206" s="6"/>
      <c r="Q206" s="4"/>
      <c r="R206" s="4"/>
    </row>
    <row r="207" spans="1:18" x14ac:dyDescent="0.75">
      <c r="A207" s="2">
        <v>11</v>
      </c>
      <c r="B207" s="2">
        <v>16</v>
      </c>
      <c r="C207" s="2" t="s">
        <v>21</v>
      </c>
      <c r="D207" s="2">
        <v>8</v>
      </c>
      <c r="E207" s="1" t="s">
        <v>10</v>
      </c>
      <c r="F207" s="4">
        <v>0.10412515999999999</v>
      </c>
      <c r="G207" s="6">
        <v>-77683.535166000001</v>
      </c>
      <c r="H207" s="5">
        <v>0.39686399999482003</v>
      </c>
      <c r="I207" s="4">
        <v>0.37297999999999998</v>
      </c>
      <c r="J207" t="s">
        <v>49</v>
      </c>
      <c r="N207" s="6"/>
      <c r="Q207" s="4"/>
      <c r="R207" s="4"/>
    </row>
    <row r="208" spans="1:18" x14ac:dyDescent="0.75">
      <c r="A208" s="2">
        <v>11</v>
      </c>
      <c r="B208" s="2">
        <v>17</v>
      </c>
      <c r="C208" s="2" t="s">
        <v>21</v>
      </c>
      <c r="D208" s="2">
        <v>9</v>
      </c>
      <c r="E208" s="1" t="s">
        <v>11</v>
      </c>
      <c r="F208" s="4">
        <v>-1.6820517300000001E-2</v>
      </c>
      <c r="G208" s="6">
        <v>-77683.151062999998</v>
      </c>
      <c r="H208" s="5">
        <v>1.276099999086E-2</v>
      </c>
      <c r="I208" s="4">
        <v>0.87307000000000001</v>
      </c>
      <c r="J208" t="s">
        <v>48</v>
      </c>
      <c r="N208" s="6"/>
      <c r="Q208" s="4"/>
      <c r="R208" s="4"/>
    </row>
    <row r="209" spans="1:18" x14ac:dyDescent="0.75">
      <c r="A209" s="2">
        <v>11</v>
      </c>
      <c r="B209" s="2">
        <v>18</v>
      </c>
      <c r="C209" s="2" t="s">
        <v>21</v>
      </c>
      <c r="Q209" s="4"/>
      <c r="R209" s="4"/>
    </row>
    <row r="210" spans="1:18" x14ac:dyDescent="0.75">
      <c r="A210" s="2">
        <v>11</v>
      </c>
      <c r="B210" s="2">
        <v>19</v>
      </c>
      <c r="C210" s="2" t="s">
        <v>21</v>
      </c>
      <c r="Q210" s="4"/>
      <c r="R210" s="4"/>
    </row>
    <row r="211" spans="1:18" x14ac:dyDescent="0.75">
      <c r="A211" s="2">
        <v>12</v>
      </c>
      <c r="B211" s="2">
        <v>1</v>
      </c>
      <c r="C211" s="2" t="s">
        <v>22</v>
      </c>
      <c r="E211" t="s">
        <v>50</v>
      </c>
      <c r="F211" t="s">
        <v>67</v>
      </c>
      <c r="Q211" s="4"/>
      <c r="R211" s="4"/>
    </row>
    <row r="212" spans="1:18" x14ac:dyDescent="0.75">
      <c r="A212" s="2">
        <v>12</v>
      </c>
      <c r="B212" s="2">
        <v>2</v>
      </c>
      <c r="C212" s="2" t="s">
        <v>22</v>
      </c>
      <c r="Q212" s="4"/>
      <c r="R212" s="4"/>
    </row>
    <row r="213" spans="1:18" x14ac:dyDescent="0.75">
      <c r="A213" s="2">
        <v>12</v>
      </c>
      <c r="B213" s="2">
        <v>3</v>
      </c>
      <c r="C213" s="2" t="s">
        <v>22</v>
      </c>
      <c r="E213" t="s">
        <v>52</v>
      </c>
      <c r="F213" s="6">
        <v>-50589.690373999998</v>
      </c>
      <c r="M213" s="6"/>
      <c r="Q213" s="4"/>
      <c r="R213" s="4"/>
    </row>
    <row r="214" spans="1:18" x14ac:dyDescent="0.75">
      <c r="A214" s="2">
        <v>12</v>
      </c>
      <c r="B214" s="2">
        <v>4</v>
      </c>
      <c r="C214" s="2" t="s">
        <v>22</v>
      </c>
      <c r="E214" t="s">
        <v>53</v>
      </c>
      <c r="F214" s="6">
        <v>-50593.997337000001</v>
      </c>
      <c r="M214" s="6"/>
      <c r="Q214" s="4"/>
      <c r="R214" s="4"/>
    </row>
    <row r="215" spans="1:18" x14ac:dyDescent="0.75">
      <c r="A215" s="2">
        <v>12</v>
      </c>
      <c r="B215" s="2">
        <v>5</v>
      </c>
      <c r="C215" s="2" t="s">
        <v>22</v>
      </c>
      <c r="E215" t="s">
        <v>54</v>
      </c>
      <c r="F215" s="5">
        <v>4.3069630000027201</v>
      </c>
      <c r="G215" t="s">
        <v>55</v>
      </c>
      <c r="H215" s="1">
        <v>0.473647417302</v>
      </c>
      <c r="Q215" s="4"/>
      <c r="R215" s="4"/>
    </row>
    <row r="216" spans="1:18" x14ac:dyDescent="0.75">
      <c r="A216" s="2">
        <v>12</v>
      </c>
      <c r="B216" s="2">
        <v>6</v>
      </c>
      <c r="C216" s="2" t="s">
        <v>22</v>
      </c>
      <c r="Q216" s="4"/>
      <c r="R216" s="4"/>
    </row>
    <row r="217" spans="1:18" x14ac:dyDescent="0.75">
      <c r="A217" s="2">
        <v>12</v>
      </c>
      <c r="B217" s="2">
        <v>7</v>
      </c>
      <c r="C217" s="2" t="s">
        <v>22</v>
      </c>
      <c r="Q217" s="4"/>
      <c r="R217" s="4"/>
    </row>
    <row r="218" spans="1:18" x14ac:dyDescent="0.75">
      <c r="A218" s="2">
        <v>12</v>
      </c>
      <c r="B218" s="2">
        <v>8</v>
      </c>
      <c r="C218" s="2" t="s">
        <v>22</v>
      </c>
      <c r="E218" t="s">
        <v>56</v>
      </c>
      <c r="F218" t="s">
        <v>1</v>
      </c>
      <c r="G218" t="s">
        <v>46</v>
      </c>
      <c r="H218" t="s">
        <v>2</v>
      </c>
      <c r="I218" s="4" t="s">
        <v>47</v>
      </c>
      <c r="J218" t="s">
        <v>37</v>
      </c>
      <c r="Q218" s="4"/>
      <c r="R218" s="4"/>
    </row>
    <row r="219" spans="1:18" x14ac:dyDescent="0.75">
      <c r="A219" s="2">
        <v>12</v>
      </c>
      <c r="B219" s="2">
        <v>9</v>
      </c>
      <c r="C219" s="2" t="s">
        <v>22</v>
      </c>
      <c r="D219" s="2">
        <v>3</v>
      </c>
      <c r="E219" t="s">
        <v>3</v>
      </c>
      <c r="F219" s="4">
        <v>4.7995063999999997E-2</v>
      </c>
      <c r="G219" s="6">
        <v>-50589.958318999998</v>
      </c>
      <c r="H219" s="5">
        <v>0.26794499999959898</v>
      </c>
      <c r="I219" s="4">
        <v>0.46414</v>
      </c>
      <c r="J219" t="s">
        <v>49</v>
      </c>
      <c r="N219" s="6"/>
      <c r="Q219" s="4"/>
      <c r="R219" s="4"/>
    </row>
    <row r="220" spans="1:18" x14ac:dyDescent="0.75">
      <c r="A220" s="2">
        <v>12</v>
      </c>
      <c r="B220" s="2">
        <v>10</v>
      </c>
      <c r="C220" s="2" t="s">
        <v>22</v>
      </c>
      <c r="D220" s="2">
        <v>4</v>
      </c>
      <c r="E220" t="s">
        <v>4</v>
      </c>
      <c r="F220" s="4">
        <v>-0.131962829</v>
      </c>
      <c r="G220" s="6">
        <v>-50590.401781</v>
      </c>
      <c r="H220" s="5">
        <v>0.711407000002509</v>
      </c>
      <c r="I220" s="4">
        <v>0.23294000000000001</v>
      </c>
      <c r="J220" t="s">
        <v>48</v>
      </c>
      <c r="N220" s="6"/>
      <c r="Q220" s="4"/>
      <c r="R220" s="4"/>
    </row>
    <row r="221" spans="1:18" x14ac:dyDescent="0.75">
      <c r="A221" s="2">
        <v>12</v>
      </c>
      <c r="B221" s="2">
        <v>11</v>
      </c>
      <c r="C221" s="2" t="s">
        <v>22</v>
      </c>
      <c r="D221" s="2">
        <v>6</v>
      </c>
      <c r="E221" t="s">
        <v>5</v>
      </c>
      <c r="F221" s="4">
        <v>-2.74734313E-2</v>
      </c>
      <c r="G221" s="6">
        <v>-50590.058440000001</v>
      </c>
      <c r="H221" s="5">
        <v>0.36806600000272699</v>
      </c>
      <c r="I221" s="4">
        <v>0.39090000000000003</v>
      </c>
      <c r="J221" t="s">
        <v>48</v>
      </c>
      <c r="N221" s="6"/>
      <c r="Q221" s="4"/>
      <c r="R221" s="4"/>
    </row>
    <row r="222" spans="1:18" x14ac:dyDescent="0.75">
      <c r="A222" s="2">
        <v>12</v>
      </c>
      <c r="B222" s="2">
        <v>12</v>
      </c>
      <c r="C222" s="2" t="s">
        <v>22</v>
      </c>
      <c r="D222" s="2">
        <v>1</v>
      </c>
      <c r="E222" t="s">
        <v>6</v>
      </c>
      <c r="F222" s="4">
        <v>-0.15148012799999999</v>
      </c>
      <c r="G222" s="6">
        <v>-50591.392401999998</v>
      </c>
      <c r="H222" s="5">
        <v>1.7020279999996999</v>
      </c>
      <c r="I222" s="4">
        <v>6.5040000000000001E-2</v>
      </c>
      <c r="J222" t="s">
        <v>48</v>
      </c>
      <c r="N222" s="6"/>
      <c r="Q222" s="4"/>
      <c r="R222" s="4"/>
    </row>
    <row r="223" spans="1:18" x14ac:dyDescent="0.75">
      <c r="A223" s="2">
        <v>12</v>
      </c>
      <c r="B223" s="2">
        <v>13</v>
      </c>
      <c r="C223" s="2" t="s">
        <v>22</v>
      </c>
      <c r="D223" s="2">
        <v>5</v>
      </c>
      <c r="E223" s="1" t="s">
        <v>7</v>
      </c>
      <c r="F223" s="4">
        <v>-2.36113768E-3</v>
      </c>
      <c r="G223" s="6">
        <v>-50589.690781999998</v>
      </c>
      <c r="H223" s="5">
        <v>4.0799999987939302E-4</v>
      </c>
      <c r="I223" s="4">
        <v>0.97721000000000002</v>
      </c>
      <c r="J223" t="s">
        <v>48</v>
      </c>
      <c r="N223" s="6"/>
      <c r="Q223" s="4"/>
      <c r="R223" s="4"/>
    </row>
    <row r="224" spans="1:18" x14ac:dyDescent="0.75">
      <c r="A224" s="2">
        <v>12</v>
      </c>
      <c r="B224" s="2">
        <v>14</v>
      </c>
      <c r="C224" s="2" t="s">
        <v>22</v>
      </c>
      <c r="D224" s="2">
        <v>7</v>
      </c>
      <c r="E224" s="1" t="s">
        <v>8</v>
      </c>
      <c r="F224" s="4">
        <v>-8.6139412200000001E-2</v>
      </c>
      <c r="G224" s="6">
        <v>-50590.161472</v>
      </c>
      <c r="H224" s="5">
        <v>0.47109800000180202</v>
      </c>
      <c r="I224" s="4">
        <v>0.33171</v>
      </c>
      <c r="J224" t="s">
        <v>48</v>
      </c>
      <c r="N224" s="6"/>
      <c r="Q224" s="4"/>
      <c r="R224" s="4"/>
    </row>
    <row r="225" spans="1:18" x14ac:dyDescent="0.75">
      <c r="A225" s="2">
        <v>12</v>
      </c>
      <c r="B225" s="2">
        <v>15</v>
      </c>
      <c r="C225" s="2" t="s">
        <v>22</v>
      </c>
      <c r="D225" s="2">
        <v>2</v>
      </c>
      <c r="E225" s="1" t="s">
        <v>9</v>
      </c>
      <c r="F225" s="4">
        <v>-6.4097218800000001E-3</v>
      </c>
      <c r="G225" s="6">
        <v>-50589.690739999998</v>
      </c>
      <c r="H225" s="5">
        <v>3.6600000021280699E-4</v>
      </c>
      <c r="I225" s="4">
        <v>0.97841999999999996</v>
      </c>
      <c r="J225" t="s">
        <v>48</v>
      </c>
      <c r="N225" s="6"/>
      <c r="Q225" s="4"/>
      <c r="R225" s="4"/>
    </row>
    <row r="226" spans="1:18" x14ac:dyDescent="0.75">
      <c r="A226" s="2">
        <v>12</v>
      </c>
      <c r="B226" s="2">
        <v>16</v>
      </c>
      <c r="C226" s="2" t="s">
        <v>22</v>
      </c>
      <c r="D226" s="2">
        <v>8</v>
      </c>
      <c r="E226" s="1" t="s">
        <v>10</v>
      </c>
      <c r="F226" s="4">
        <v>0.129260285</v>
      </c>
      <c r="G226" s="6">
        <v>-50590.022032000001</v>
      </c>
      <c r="H226" s="5">
        <v>0.331658000002789</v>
      </c>
      <c r="I226" s="4">
        <v>0.41538999999999998</v>
      </c>
      <c r="J226" t="s">
        <v>49</v>
      </c>
      <c r="N226" s="6"/>
      <c r="Q226" s="4"/>
      <c r="R226" s="4"/>
    </row>
    <row r="227" spans="1:18" x14ac:dyDescent="0.75">
      <c r="A227" s="2">
        <v>12</v>
      </c>
      <c r="B227" s="2">
        <v>17</v>
      </c>
      <c r="C227" s="2" t="s">
        <v>22</v>
      </c>
      <c r="D227" s="2">
        <v>9</v>
      </c>
      <c r="E227" s="1" t="s">
        <v>11</v>
      </c>
      <c r="F227" s="4">
        <v>-0.14196247100000001</v>
      </c>
      <c r="G227" s="6">
        <v>-50590.270682000002</v>
      </c>
      <c r="H227" s="5">
        <v>0.58030800000415095</v>
      </c>
      <c r="I227" s="4">
        <v>0.28133999999999998</v>
      </c>
      <c r="J227" t="s">
        <v>48</v>
      </c>
      <c r="N227" s="6"/>
      <c r="Q227" s="4"/>
      <c r="R227" s="4"/>
    </row>
    <row r="228" spans="1:18" x14ac:dyDescent="0.75">
      <c r="A228" s="2">
        <v>12</v>
      </c>
      <c r="B228" s="2">
        <v>18</v>
      </c>
      <c r="C228" s="2" t="s">
        <v>22</v>
      </c>
      <c r="Q228" s="4"/>
      <c r="R228" s="4"/>
    </row>
    <row r="229" spans="1:18" x14ac:dyDescent="0.75">
      <c r="A229" s="2">
        <v>12</v>
      </c>
      <c r="B229" s="2">
        <v>19</v>
      </c>
      <c r="C229" s="2" t="s">
        <v>22</v>
      </c>
      <c r="R229" s="4"/>
    </row>
    <row r="230" spans="1:18" x14ac:dyDescent="0.75">
      <c r="A230" s="2">
        <v>13</v>
      </c>
      <c r="B230" s="2">
        <v>1</v>
      </c>
      <c r="C230" s="2" t="s">
        <v>32</v>
      </c>
      <c r="E230" t="s">
        <v>50</v>
      </c>
      <c r="F230" t="s">
        <v>68</v>
      </c>
      <c r="Q230" s="4"/>
      <c r="R230" s="4"/>
    </row>
    <row r="231" spans="1:18" x14ac:dyDescent="0.75">
      <c r="A231" s="2">
        <v>13</v>
      </c>
      <c r="B231" s="2">
        <v>2</v>
      </c>
      <c r="C231" s="2" t="s">
        <v>32</v>
      </c>
      <c r="Q231" s="4"/>
      <c r="R231" s="4"/>
    </row>
    <row r="232" spans="1:18" x14ac:dyDescent="0.75">
      <c r="A232" s="2">
        <v>13</v>
      </c>
      <c r="B232" s="2">
        <v>3</v>
      </c>
      <c r="C232" s="2" t="s">
        <v>32</v>
      </c>
      <c r="E232" t="s">
        <v>52</v>
      </c>
      <c r="F232" s="6">
        <v>-89902.969389000005</v>
      </c>
      <c r="M232" s="6"/>
      <c r="Q232" s="4"/>
      <c r="R232" s="4"/>
    </row>
    <row r="233" spans="1:18" x14ac:dyDescent="0.75">
      <c r="A233" s="2">
        <v>13</v>
      </c>
      <c r="B233" s="2">
        <v>4</v>
      </c>
      <c r="C233" s="2" t="s">
        <v>32</v>
      </c>
      <c r="E233" t="s">
        <v>53</v>
      </c>
      <c r="F233" s="6">
        <v>-89910.335519999993</v>
      </c>
      <c r="M233" s="6"/>
      <c r="Q233" s="4"/>
      <c r="R233" s="4"/>
    </row>
    <row r="234" spans="1:18" x14ac:dyDescent="0.75">
      <c r="A234" s="2">
        <v>13</v>
      </c>
      <c r="B234" s="2">
        <v>5</v>
      </c>
      <c r="C234" s="2" t="s">
        <v>32</v>
      </c>
      <c r="E234" t="s">
        <v>54</v>
      </c>
      <c r="F234" s="5">
        <v>7.3661309999879396</v>
      </c>
      <c r="G234" t="s">
        <v>55</v>
      </c>
      <c r="H234" s="1">
        <v>9.8557723729900001E-2</v>
      </c>
      <c r="Q234" s="4"/>
      <c r="R234" s="4"/>
    </row>
    <row r="235" spans="1:18" x14ac:dyDescent="0.75">
      <c r="A235" s="2">
        <v>13</v>
      </c>
      <c r="B235" s="2">
        <v>6</v>
      </c>
      <c r="C235" s="2" t="s">
        <v>32</v>
      </c>
      <c r="Q235" s="4"/>
      <c r="R235" s="4"/>
    </row>
    <row r="236" spans="1:18" x14ac:dyDescent="0.75">
      <c r="A236" s="2">
        <v>13</v>
      </c>
      <c r="B236" s="2">
        <v>7</v>
      </c>
      <c r="C236" s="2" t="s">
        <v>32</v>
      </c>
      <c r="Q236" s="4"/>
      <c r="R236" s="4"/>
    </row>
    <row r="237" spans="1:18" x14ac:dyDescent="0.75">
      <c r="A237" s="2">
        <v>13</v>
      </c>
      <c r="B237" s="2">
        <v>8</v>
      </c>
      <c r="C237" s="2" t="s">
        <v>32</v>
      </c>
      <c r="E237" t="s">
        <v>56</v>
      </c>
      <c r="F237" t="s">
        <v>1</v>
      </c>
      <c r="G237" t="s">
        <v>46</v>
      </c>
      <c r="H237" t="s">
        <v>2</v>
      </c>
      <c r="I237" s="4" t="s">
        <v>47</v>
      </c>
      <c r="J237" t="s">
        <v>37</v>
      </c>
      <c r="Q237" s="4"/>
      <c r="R237" s="4"/>
    </row>
    <row r="238" spans="1:18" x14ac:dyDescent="0.75">
      <c r="A238" s="2">
        <v>13</v>
      </c>
      <c r="B238" s="2">
        <v>9</v>
      </c>
      <c r="C238" s="2" t="s">
        <v>32</v>
      </c>
      <c r="D238" s="2">
        <v>3</v>
      </c>
      <c r="E238" t="s">
        <v>3</v>
      </c>
      <c r="F238" s="4">
        <v>-1.0596018400000001E-2</v>
      </c>
      <c r="G238" s="6">
        <v>-89902.989323000002</v>
      </c>
      <c r="H238" s="5">
        <v>1.9933999996283001E-2</v>
      </c>
      <c r="I238" s="4">
        <v>0.84174000000000004</v>
      </c>
      <c r="J238" t="s">
        <v>48</v>
      </c>
      <c r="N238" s="6"/>
      <c r="Q238" s="4"/>
      <c r="R238" s="4"/>
    </row>
    <row r="239" spans="1:18" x14ac:dyDescent="0.75">
      <c r="A239" s="2">
        <v>13</v>
      </c>
      <c r="B239" s="2">
        <v>10</v>
      </c>
      <c r="C239" s="2" t="s">
        <v>32</v>
      </c>
      <c r="D239" s="2">
        <v>4</v>
      </c>
      <c r="E239" t="s">
        <v>4</v>
      </c>
      <c r="F239" s="4">
        <v>-0.17680472</v>
      </c>
      <c r="G239" s="6">
        <v>-89905.654496000003</v>
      </c>
      <c r="H239" s="5">
        <v>2.6851069999975099</v>
      </c>
      <c r="I239" s="4">
        <v>2.0480000000000002E-2</v>
      </c>
      <c r="J239" t="s">
        <v>48</v>
      </c>
      <c r="N239" s="6"/>
      <c r="Q239" s="4"/>
      <c r="R239" s="4"/>
    </row>
    <row r="240" spans="1:18" x14ac:dyDescent="0.75">
      <c r="A240" s="2">
        <v>13</v>
      </c>
      <c r="B240" s="2">
        <v>11</v>
      </c>
      <c r="C240" s="2" t="s">
        <v>32</v>
      </c>
      <c r="D240" s="2">
        <v>6</v>
      </c>
      <c r="E240" t="s">
        <v>5</v>
      </c>
      <c r="F240" s="4">
        <v>5.8513135999999999E-4</v>
      </c>
      <c r="G240" s="6">
        <v>-89902.969710999998</v>
      </c>
      <c r="H240" s="5">
        <v>3.2199999259319102E-4</v>
      </c>
      <c r="I240" s="4">
        <v>0.97975000000000001</v>
      </c>
      <c r="J240" t="s">
        <v>49</v>
      </c>
      <c r="N240" s="6"/>
      <c r="Q240" s="4"/>
      <c r="R240" s="4"/>
    </row>
    <row r="241" spans="1:18" x14ac:dyDescent="0.75">
      <c r="A241" s="2">
        <v>13</v>
      </c>
      <c r="B241" s="2">
        <v>12</v>
      </c>
      <c r="C241" s="2" t="s">
        <v>32</v>
      </c>
      <c r="D241" s="2">
        <v>1</v>
      </c>
      <c r="E241" t="s">
        <v>6</v>
      </c>
      <c r="F241" s="4">
        <v>9.2892862399999998E-2</v>
      </c>
      <c r="G241" s="6">
        <v>-89904.128878000003</v>
      </c>
      <c r="H241" s="5">
        <v>1.1594889999978399</v>
      </c>
      <c r="I241" s="4">
        <v>0.1278</v>
      </c>
      <c r="J241" t="s">
        <v>49</v>
      </c>
      <c r="N241" s="6"/>
      <c r="Q241" s="4"/>
      <c r="R241" s="4"/>
    </row>
    <row r="242" spans="1:18" x14ac:dyDescent="0.75">
      <c r="A242" s="2">
        <v>13</v>
      </c>
      <c r="B242" s="2">
        <v>13</v>
      </c>
      <c r="C242" s="2" t="s">
        <v>32</v>
      </c>
      <c r="D242" s="2">
        <v>5</v>
      </c>
      <c r="E242" s="1" t="s">
        <v>7</v>
      </c>
      <c r="F242" s="4">
        <v>-3.2237922199999998E-2</v>
      </c>
      <c r="G242" s="6">
        <v>-89903.107780000006</v>
      </c>
      <c r="H242" s="5">
        <v>0.13839100000040999</v>
      </c>
      <c r="I242" s="4">
        <v>0.59882000000000002</v>
      </c>
      <c r="J242" t="s">
        <v>48</v>
      </c>
      <c r="N242" s="6"/>
      <c r="Q242" s="4"/>
      <c r="R242" s="4"/>
    </row>
    <row r="243" spans="1:18" x14ac:dyDescent="0.75">
      <c r="A243" s="2">
        <v>13</v>
      </c>
      <c r="B243" s="2">
        <v>14</v>
      </c>
      <c r="C243" s="2" t="s">
        <v>32</v>
      </c>
      <c r="D243" s="2">
        <v>7</v>
      </c>
      <c r="E243" s="1" t="s">
        <v>8</v>
      </c>
      <c r="F243" s="4">
        <v>-2.0940589900000001E-2</v>
      </c>
      <c r="G243" s="6">
        <v>-89903.019262999995</v>
      </c>
      <c r="H243" s="5">
        <v>4.9873999989358701E-2</v>
      </c>
      <c r="I243" s="4">
        <v>0.75212999999999997</v>
      </c>
      <c r="J243" t="s">
        <v>48</v>
      </c>
      <c r="N243" s="6"/>
      <c r="Q243" s="4"/>
      <c r="R243" s="4"/>
    </row>
    <row r="244" spans="1:18" x14ac:dyDescent="0.75">
      <c r="A244" s="2">
        <v>13</v>
      </c>
      <c r="B244" s="2">
        <v>15</v>
      </c>
      <c r="C244" s="2" t="s">
        <v>32</v>
      </c>
      <c r="D244" s="2">
        <v>2</v>
      </c>
      <c r="E244" s="1" t="s">
        <v>9</v>
      </c>
      <c r="F244" s="4">
        <v>0.130634996</v>
      </c>
      <c r="G244" s="6">
        <v>-89903.394795</v>
      </c>
      <c r="H244" s="5">
        <v>0.42540599999483603</v>
      </c>
      <c r="I244" s="4">
        <v>0.35632000000000003</v>
      </c>
      <c r="J244" t="s">
        <v>49</v>
      </c>
      <c r="N244" s="6"/>
      <c r="Q244" s="4"/>
      <c r="R244" s="4"/>
    </row>
    <row r="245" spans="1:18" x14ac:dyDescent="0.75">
      <c r="A245" s="2">
        <v>13</v>
      </c>
      <c r="B245" s="2">
        <v>16</v>
      </c>
      <c r="C245" s="2" t="s">
        <v>32</v>
      </c>
      <c r="D245" s="2">
        <v>8</v>
      </c>
      <c r="E245" s="1" t="s">
        <v>10</v>
      </c>
      <c r="F245" s="4">
        <v>-0.19654191300000001</v>
      </c>
      <c r="G245" s="6">
        <v>-89904.761538000006</v>
      </c>
      <c r="H245" s="5">
        <v>1.79214900000079</v>
      </c>
      <c r="I245" s="4">
        <v>5.833E-2</v>
      </c>
      <c r="J245" t="s">
        <v>48</v>
      </c>
      <c r="N245" s="6"/>
      <c r="Q245" s="4"/>
      <c r="R245" s="4"/>
    </row>
    <row r="246" spans="1:18" x14ac:dyDescent="0.75">
      <c r="A246" s="2">
        <v>13</v>
      </c>
      <c r="B246" s="2">
        <v>17</v>
      </c>
      <c r="C246" s="2" t="s">
        <v>32</v>
      </c>
      <c r="D246" s="2">
        <v>9</v>
      </c>
      <c r="E246" s="1" t="s">
        <v>11</v>
      </c>
      <c r="F246" s="4">
        <v>0.12362883</v>
      </c>
      <c r="G246" s="6">
        <v>-89903.661397000003</v>
      </c>
      <c r="H246" s="5">
        <v>0.69200799999816798</v>
      </c>
      <c r="I246" s="4">
        <v>0.23941999999999999</v>
      </c>
      <c r="J246" t="s">
        <v>49</v>
      </c>
      <c r="N246" s="6"/>
      <c r="Q246" s="4"/>
      <c r="R246" s="4"/>
    </row>
    <row r="247" spans="1:18" x14ac:dyDescent="0.75">
      <c r="A247" s="2">
        <v>13</v>
      </c>
      <c r="B247" s="2">
        <v>18</v>
      </c>
      <c r="C247" s="2" t="s">
        <v>32</v>
      </c>
      <c r="R247" s="4"/>
    </row>
    <row r="248" spans="1:18" x14ac:dyDescent="0.75">
      <c r="A248" s="2">
        <v>13</v>
      </c>
      <c r="B248" s="2">
        <v>19</v>
      </c>
      <c r="C248" s="2" t="s">
        <v>32</v>
      </c>
      <c r="R248" s="4"/>
    </row>
    <row r="249" spans="1:18" x14ac:dyDescent="0.75">
      <c r="A249" s="2">
        <v>14</v>
      </c>
      <c r="B249" s="2">
        <v>1</v>
      </c>
      <c r="C249" s="2" t="s">
        <v>23</v>
      </c>
      <c r="E249" t="s">
        <v>50</v>
      </c>
      <c r="F249" t="s">
        <v>69</v>
      </c>
      <c r="R249" s="4"/>
    </row>
    <row r="250" spans="1:18" x14ac:dyDescent="0.75">
      <c r="A250" s="2">
        <v>14</v>
      </c>
      <c r="B250" s="2">
        <v>2</v>
      </c>
      <c r="C250" s="2" t="s">
        <v>23</v>
      </c>
      <c r="R250" s="4"/>
    </row>
    <row r="251" spans="1:18" x14ac:dyDescent="0.75">
      <c r="A251" s="2">
        <v>14</v>
      </c>
      <c r="B251" s="2">
        <v>3</v>
      </c>
      <c r="C251" s="2" t="s">
        <v>23</v>
      </c>
      <c r="E251" t="s">
        <v>52</v>
      </c>
      <c r="F251" s="6">
        <v>-97342.144904999994</v>
      </c>
      <c r="M251" s="6"/>
      <c r="R251" s="4"/>
    </row>
    <row r="252" spans="1:18" x14ac:dyDescent="0.75">
      <c r="A252" s="2">
        <v>14</v>
      </c>
      <c r="B252" s="2">
        <v>4</v>
      </c>
      <c r="C252" s="2" t="s">
        <v>23</v>
      </c>
      <c r="E252" t="s">
        <v>53</v>
      </c>
      <c r="F252" s="6">
        <v>-97358.087641999999</v>
      </c>
      <c r="M252" s="6"/>
      <c r="R252" s="4"/>
    </row>
    <row r="253" spans="1:18" x14ac:dyDescent="0.75">
      <c r="A253" s="2">
        <v>14</v>
      </c>
      <c r="B253" s="2">
        <v>5</v>
      </c>
      <c r="C253" s="2" t="s">
        <v>23</v>
      </c>
      <c r="E253" t="s">
        <v>54</v>
      </c>
      <c r="F253" s="5">
        <v>15.942737000004801</v>
      </c>
      <c r="G253" t="s">
        <v>55</v>
      </c>
      <c r="H253" s="1">
        <v>2.08411512473E-4</v>
      </c>
      <c r="R253" s="4"/>
    </row>
    <row r="254" spans="1:18" x14ac:dyDescent="0.75">
      <c r="A254" s="2">
        <v>14</v>
      </c>
      <c r="B254" s="2">
        <v>6</v>
      </c>
      <c r="C254" s="2" t="s">
        <v>23</v>
      </c>
      <c r="R254" s="4"/>
    </row>
    <row r="255" spans="1:18" x14ac:dyDescent="0.75">
      <c r="A255" s="2">
        <v>14</v>
      </c>
      <c r="B255" s="2">
        <v>7</v>
      </c>
      <c r="C255" s="2" t="s">
        <v>23</v>
      </c>
      <c r="R255" s="4"/>
    </row>
    <row r="256" spans="1:18" x14ac:dyDescent="0.75">
      <c r="A256" s="2">
        <v>14</v>
      </c>
      <c r="B256" s="2">
        <v>8</v>
      </c>
      <c r="C256" s="2" t="s">
        <v>23</v>
      </c>
      <c r="E256" t="s">
        <v>56</v>
      </c>
      <c r="F256" t="s">
        <v>1</v>
      </c>
      <c r="G256" t="s">
        <v>46</v>
      </c>
      <c r="H256" t="s">
        <v>2</v>
      </c>
      <c r="I256" s="4" t="s">
        <v>47</v>
      </c>
      <c r="J256" t="s">
        <v>37</v>
      </c>
      <c r="R256" s="4"/>
    </row>
    <row r="257" spans="1:18" x14ac:dyDescent="0.75">
      <c r="A257" s="2">
        <v>14</v>
      </c>
      <c r="B257" s="2">
        <v>9</v>
      </c>
      <c r="C257" s="2" t="s">
        <v>23</v>
      </c>
      <c r="D257" s="2">
        <v>3</v>
      </c>
      <c r="E257" t="s">
        <v>3</v>
      </c>
      <c r="F257" s="4">
        <v>-5.8034642500000002E-3</v>
      </c>
      <c r="G257" s="6">
        <v>-97342.152671999997</v>
      </c>
      <c r="H257" s="5">
        <v>7.7670000027865102E-3</v>
      </c>
      <c r="I257" s="4">
        <v>0.90081</v>
      </c>
      <c r="J257" t="s">
        <v>48</v>
      </c>
      <c r="N257" s="6"/>
      <c r="Q257" s="4"/>
      <c r="R257" s="4"/>
    </row>
    <row r="258" spans="1:18" x14ac:dyDescent="0.75">
      <c r="A258" s="2">
        <v>14</v>
      </c>
      <c r="B258" s="2">
        <v>10</v>
      </c>
      <c r="C258" s="2" t="s">
        <v>23</v>
      </c>
      <c r="D258" s="2">
        <v>4</v>
      </c>
      <c r="E258" t="s">
        <v>4</v>
      </c>
      <c r="F258" s="4">
        <v>-0.22820167599999999</v>
      </c>
      <c r="G258" s="6">
        <v>-97346.766229999994</v>
      </c>
      <c r="H258" s="5">
        <v>4.6213250000000698</v>
      </c>
      <c r="I258" s="4">
        <v>2.3600000000000001E-3</v>
      </c>
      <c r="J258" t="s">
        <v>48</v>
      </c>
      <c r="N258" s="6"/>
      <c r="Q258" s="4"/>
      <c r="R258" s="4"/>
    </row>
    <row r="259" spans="1:18" x14ac:dyDescent="0.75">
      <c r="A259" s="2">
        <v>14</v>
      </c>
      <c r="B259" s="2">
        <v>11</v>
      </c>
      <c r="C259" s="2" t="s">
        <v>23</v>
      </c>
      <c r="D259" s="2">
        <v>6</v>
      </c>
      <c r="E259" t="s">
        <v>5</v>
      </c>
      <c r="F259" s="4">
        <v>-2.6831345600000001E-2</v>
      </c>
      <c r="G259" s="6">
        <v>-97342.679394000006</v>
      </c>
      <c r="H259" s="5">
        <v>0.53448900001239896</v>
      </c>
      <c r="I259" s="4">
        <v>0.30118</v>
      </c>
      <c r="J259" t="s">
        <v>48</v>
      </c>
      <c r="N259" s="6"/>
      <c r="Q259" s="4"/>
      <c r="R259" s="4"/>
    </row>
    <row r="260" spans="1:18" x14ac:dyDescent="0.75">
      <c r="A260" s="2">
        <v>14</v>
      </c>
      <c r="B260" s="2">
        <v>12</v>
      </c>
      <c r="C260" s="2" t="s">
        <v>23</v>
      </c>
      <c r="D260" s="2">
        <v>1</v>
      </c>
      <c r="E260" t="s">
        <v>6</v>
      </c>
      <c r="F260" s="4">
        <v>0.12562024499999999</v>
      </c>
      <c r="G260" s="6">
        <v>-97345.442966999995</v>
      </c>
      <c r="H260" s="5">
        <v>3.2980620000016598</v>
      </c>
      <c r="I260" s="4">
        <v>1.022E-2</v>
      </c>
      <c r="J260" t="s">
        <v>49</v>
      </c>
      <c r="N260" s="6"/>
      <c r="Q260" s="4"/>
      <c r="R260" s="4"/>
    </row>
    <row r="261" spans="1:18" x14ac:dyDescent="0.75">
      <c r="A261" s="2">
        <v>14</v>
      </c>
      <c r="B261" s="2">
        <v>13</v>
      </c>
      <c r="C261" s="2" t="s">
        <v>23</v>
      </c>
      <c r="D261" s="2">
        <v>5</v>
      </c>
      <c r="E261" s="1" t="s">
        <v>7</v>
      </c>
      <c r="F261" s="4">
        <v>-0.117476265</v>
      </c>
      <c r="G261" s="6">
        <v>-97344.014517000003</v>
      </c>
      <c r="H261" s="5">
        <v>1.86961200000951</v>
      </c>
      <c r="I261" s="4">
        <v>5.3150000000000003E-2</v>
      </c>
      <c r="J261" t="s">
        <v>48</v>
      </c>
      <c r="N261" s="6"/>
      <c r="Q261" s="4"/>
      <c r="R261" s="4"/>
    </row>
    <row r="262" spans="1:18" x14ac:dyDescent="0.75">
      <c r="A262" s="2">
        <v>14</v>
      </c>
      <c r="B262" s="2">
        <v>14</v>
      </c>
      <c r="C262" s="2" t="s">
        <v>23</v>
      </c>
      <c r="D262" s="2">
        <v>7</v>
      </c>
      <c r="E262" s="1" t="s">
        <v>8</v>
      </c>
      <c r="F262" s="4">
        <v>4.5856132100000002E-2</v>
      </c>
      <c r="G262" s="6">
        <v>-97342.394302000001</v>
      </c>
      <c r="H262" s="5">
        <v>0.24939700000686499</v>
      </c>
      <c r="I262" s="4">
        <v>0.48003000000000001</v>
      </c>
      <c r="J262" t="s">
        <v>49</v>
      </c>
      <c r="N262" s="6"/>
      <c r="Q262" s="4"/>
      <c r="R262" s="4"/>
    </row>
    <row r="263" spans="1:18" x14ac:dyDescent="0.75">
      <c r="A263" s="2">
        <v>14</v>
      </c>
      <c r="B263" s="2">
        <v>15</v>
      </c>
      <c r="C263" s="2" t="s">
        <v>23</v>
      </c>
      <c r="D263" s="2">
        <v>2</v>
      </c>
      <c r="E263" s="1" t="s">
        <v>9</v>
      </c>
      <c r="F263" s="4">
        <v>-0.193157828</v>
      </c>
      <c r="G263" s="6">
        <v>-97343.453911999997</v>
      </c>
      <c r="H263" s="5">
        <v>1.3090070000034699</v>
      </c>
      <c r="I263" s="4">
        <v>0.10566</v>
      </c>
      <c r="J263" t="s">
        <v>48</v>
      </c>
      <c r="N263" s="6"/>
      <c r="Q263" s="4"/>
      <c r="R263" s="4"/>
    </row>
    <row r="264" spans="1:18" x14ac:dyDescent="0.75">
      <c r="A264" s="2">
        <v>14</v>
      </c>
      <c r="B264" s="2">
        <v>16</v>
      </c>
      <c r="C264" s="2" t="s">
        <v>23</v>
      </c>
      <c r="D264" s="2">
        <v>8</v>
      </c>
      <c r="E264" s="1" t="s">
        <v>10</v>
      </c>
      <c r="F264" s="4">
        <v>0.33106800800000002</v>
      </c>
      <c r="G264" s="6">
        <v>-97345.973599999998</v>
      </c>
      <c r="H264" s="5">
        <v>3.82869500000379</v>
      </c>
      <c r="I264" s="4">
        <v>5.6499999999999996E-3</v>
      </c>
      <c r="J264" t="s">
        <v>49</v>
      </c>
      <c r="N264" s="6"/>
      <c r="Q264" s="4"/>
      <c r="R264" s="4"/>
    </row>
    <row r="265" spans="1:18" x14ac:dyDescent="0.75">
      <c r="A265" s="2">
        <v>14</v>
      </c>
      <c r="B265" s="2">
        <v>17</v>
      </c>
      <c r="C265" s="2" t="s">
        <v>23</v>
      </c>
      <c r="D265" s="2">
        <v>9</v>
      </c>
      <c r="E265" s="1" t="s">
        <v>11</v>
      </c>
      <c r="F265" s="4">
        <v>-2.4688741199999999E-2</v>
      </c>
      <c r="G265" s="6">
        <v>-97342.180057999998</v>
      </c>
      <c r="H265" s="5">
        <v>3.5153000004356699E-2</v>
      </c>
      <c r="I265" s="4">
        <v>0.79088999999999998</v>
      </c>
      <c r="J265" t="s">
        <v>48</v>
      </c>
      <c r="N265" s="6"/>
      <c r="Q265" s="4"/>
      <c r="R265" s="4"/>
    </row>
    <row r="266" spans="1:18" x14ac:dyDescent="0.75">
      <c r="A266" s="2">
        <v>14</v>
      </c>
      <c r="B266" s="2">
        <v>18</v>
      </c>
      <c r="C266" s="2" t="s">
        <v>23</v>
      </c>
      <c r="R266" s="4"/>
    </row>
    <row r="267" spans="1:18" x14ac:dyDescent="0.75">
      <c r="A267" s="2">
        <v>14</v>
      </c>
      <c r="B267" s="2">
        <v>19</v>
      </c>
      <c r="C267" s="2" t="s">
        <v>23</v>
      </c>
      <c r="R267" s="4"/>
    </row>
    <row r="268" spans="1:18" x14ac:dyDescent="0.75">
      <c r="R268" s="4"/>
    </row>
    <row r="269" spans="1:18" x14ac:dyDescent="0.75">
      <c r="R269" s="4"/>
    </row>
    <row r="270" spans="1:18" x14ac:dyDescent="0.75">
      <c r="R270" s="4"/>
    </row>
    <row r="271" spans="1:18" x14ac:dyDescent="0.75">
      <c r="R271" s="4"/>
    </row>
    <row r="272" spans="1:18" x14ac:dyDescent="0.75">
      <c r="R272" s="4"/>
    </row>
    <row r="273" spans="18:18" x14ac:dyDescent="0.75">
      <c r="R273" s="4"/>
    </row>
    <row r="274" spans="18:18" x14ac:dyDescent="0.75">
      <c r="R274" s="4"/>
    </row>
    <row r="275" spans="18:18" x14ac:dyDescent="0.75">
      <c r="R275" s="4"/>
    </row>
    <row r="276" spans="18:18" x14ac:dyDescent="0.75">
      <c r="R276" s="4"/>
    </row>
    <row r="277" spans="18:18" x14ac:dyDescent="0.75">
      <c r="R277" s="4"/>
    </row>
    <row r="278" spans="18:18" x14ac:dyDescent="0.75">
      <c r="R278" s="4"/>
    </row>
    <row r="279" spans="18:18" x14ac:dyDescent="0.75">
      <c r="R279" s="4"/>
    </row>
    <row r="280" spans="18:18" x14ac:dyDescent="0.75">
      <c r="R280" s="4"/>
    </row>
    <row r="281" spans="18:18" x14ac:dyDescent="0.75">
      <c r="R281" s="4"/>
    </row>
    <row r="282" spans="18:18" x14ac:dyDescent="0.75">
      <c r="R282" s="4"/>
    </row>
    <row r="283" spans="18:18" x14ac:dyDescent="0.75">
      <c r="R283" s="4"/>
    </row>
    <row r="284" spans="18:18" x14ac:dyDescent="0.75">
      <c r="R284" s="4"/>
    </row>
    <row r="285" spans="18:18" x14ac:dyDescent="0.75">
      <c r="R285" s="4"/>
    </row>
    <row r="286" spans="18:18" x14ac:dyDescent="0.75">
      <c r="R286" s="4"/>
    </row>
    <row r="287" spans="18:18" x14ac:dyDescent="0.75">
      <c r="R287" s="4"/>
    </row>
    <row r="288" spans="18:18" x14ac:dyDescent="0.75">
      <c r="R288" s="4"/>
    </row>
    <row r="289" spans="18:18" x14ac:dyDescent="0.75">
      <c r="R289" s="4"/>
    </row>
    <row r="290" spans="18:18" x14ac:dyDescent="0.75">
      <c r="R290" s="4"/>
    </row>
    <row r="291" spans="18:18" x14ac:dyDescent="0.75">
      <c r="R291" s="4"/>
    </row>
    <row r="292" spans="18:18" x14ac:dyDescent="0.75">
      <c r="R292" s="4"/>
    </row>
    <row r="293" spans="18:18" x14ac:dyDescent="0.75">
      <c r="R293" s="4"/>
    </row>
    <row r="294" spans="18:18" x14ac:dyDescent="0.75">
      <c r="R294" s="4"/>
    </row>
    <row r="295" spans="18:18" x14ac:dyDescent="0.75">
      <c r="R295" s="4"/>
    </row>
    <row r="296" spans="18:18" x14ac:dyDescent="0.75">
      <c r="R296" s="4"/>
    </row>
    <row r="297" spans="18:18" x14ac:dyDescent="0.75">
      <c r="R297" s="4"/>
    </row>
    <row r="298" spans="18:18" x14ac:dyDescent="0.75">
      <c r="R298" s="4"/>
    </row>
    <row r="299" spans="18:18" x14ac:dyDescent="0.75">
      <c r="R299" s="4"/>
    </row>
    <row r="300" spans="18:18" x14ac:dyDescent="0.75">
      <c r="R300" s="4"/>
    </row>
    <row r="301" spans="18:18" x14ac:dyDescent="0.75">
      <c r="R301" s="4"/>
    </row>
    <row r="302" spans="18:18" x14ac:dyDescent="0.75">
      <c r="R302" s="4"/>
    </row>
    <row r="303" spans="18:18" x14ac:dyDescent="0.75">
      <c r="R303" s="4"/>
    </row>
    <row r="304" spans="18:18" x14ac:dyDescent="0.75">
      <c r="R304" s="4"/>
    </row>
    <row r="305" spans="18:18" x14ac:dyDescent="0.75">
      <c r="R305" s="4"/>
    </row>
    <row r="306" spans="18:18" x14ac:dyDescent="0.75">
      <c r="R306" s="4"/>
    </row>
    <row r="307" spans="18:18" x14ac:dyDescent="0.75">
      <c r="R307" s="4"/>
    </row>
    <row r="308" spans="18:18" x14ac:dyDescent="0.75">
      <c r="R308" s="4"/>
    </row>
    <row r="309" spans="18:18" x14ac:dyDescent="0.75">
      <c r="R309" s="4"/>
    </row>
    <row r="310" spans="18:18" x14ac:dyDescent="0.75">
      <c r="R310" s="4"/>
    </row>
    <row r="311" spans="18:18" x14ac:dyDescent="0.75">
      <c r="R311" s="4"/>
    </row>
    <row r="312" spans="18:18" x14ac:dyDescent="0.75">
      <c r="R312" s="4"/>
    </row>
    <row r="313" spans="18:18" x14ac:dyDescent="0.75">
      <c r="R313" s="4"/>
    </row>
    <row r="314" spans="18:18" x14ac:dyDescent="0.75">
      <c r="R314" s="4"/>
    </row>
    <row r="315" spans="18:18" x14ac:dyDescent="0.75">
      <c r="R315" s="4"/>
    </row>
    <row r="316" spans="18:18" x14ac:dyDescent="0.75">
      <c r="R316" s="4"/>
    </row>
    <row r="317" spans="18:18" x14ac:dyDescent="0.75">
      <c r="R317" s="4"/>
    </row>
    <row r="318" spans="18:18" x14ac:dyDescent="0.75">
      <c r="R318" s="4"/>
    </row>
    <row r="319" spans="18:18" x14ac:dyDescent="0.75">
      <c r="R319" s="4"/>
    </row>
    <row r="320" spans="18:18" x14ac:dyDescent="0.75">
      <c r="R320" s="4"/>
    </row>
    <row r="321" spans="18:18" x14ac:dyDescent="0.75">
      <c r="R321" s="4"/>
    </row>
    <row r="322" spans="18:18" x14ac:dyDescent="0.75">
      <c r="R322" s="4"/>
    </row>
    <row r="323" spans="18:18" x14ac:dyDescent="0.75">
      <c r="R323" s="4"/>
    </row>
    <row r="324" spans="18:18" x14ac:dyDescent="0.75">
      <c r="R324" s="4"/>
    </row>
    <row r="325" spans="18:18" x14ac:dyDescent="0.75">
      <c r="R325" s="4"/>
    </row>
    <row r="326" spans="18:18" x14ac:dyDescent="0.75">
      <c r="R326" s="4"/>
    </row>
    <row r="327" spans="18:18" x14ac:dyDescent="0.75">
      <c r="R327" s="4"/>
    </row>
    <row r="328" spans="18:18" x14ac:dyDescent="0.75">
      <c r="R328" s="4"/>
    </row>
    <row r="329" spans="18:18" x14ac:dyDescent="0.75">
      <c r="R329" s="4"/>
    </row>
    <row r="330" spans="18:18" x14ac:dyDescent="0.75">
      <c r="R330" s="4"/>
    </row>
    <row r="331" spans="18:18" x14ac:dyDescent="0.75">
      <c r="R331" s="4"/>
    </row>
    <row r="332" spans="18:18" x14ac:dyDescent="0.75">
      <c r="R332" s="4"/>
    </row>
    <row r="333" spans="18:18" x14ac:dyDescent="0.75">
      <c r="R333" s="4"/>
    </row>
    <row r="334" spans="18:18" x14ac:dyDescent="0.75">
      <c r="R334" s="4"/>
    </row>
    <row r="335" spans="18:18" x14ac:dyDescent="0.75">
      <c r="R335" s="4"/>
    </row>
    <row r="336" spans="18:18" x14ac:dyDescent="0.75">
      <c r="R336" s="4"/>
    </row>
    <row r="337" spans="18:18" x14ac:dyDescent="0.75">
      <c r="R337" s="4"/>
    </row>
    <row r="338" spans="18:18" x14ac:dyDescent="0.75">
      <c r="R338" s="4"/>
    </row>
    <row r="339" spans="18:18" x14ac:dyDescent="0.75">
      <c r="R339" s="4"/>
    </row>
    <row r="340" spans="18:18" x14ac:dyDescent="0.75">
      <c r="R340" s="4"/>
    </row>
    <row r="341" spans="18:18" x14ac:dyDescent="0.75">
      <c r="R341" s="4"/>
    </row>
    <row r="342" spans="18:18" x14ac:dyDescent="0.75">
      <c r="R342" s="4"/>
    </row>
    <row r="343" spans="18:18" x14ac:dyDescent="0.75">
      <c r="R343" s="4"/>
    </row>
    <row r="344" spans="18:18" x14ac:dyDescent="0.75">
      <c r="R344" s="4"/>
    </row>
    <row r="345" spans="18:18" x14ac:dyDescent="0.75">
      <c r="R345" s="4"/>
    </row>
    <row r="346" spans="18:18" x14ac:dyDescent="0.75">
      <c r="R346" s="4"/>
    </row>
    <row r="347" spans="18:18" x14ac:dyDescent="0.75">
      <c r="R347" s="4"/>
    </row>
    <row r="348" spans="18:18" x14ac:dyDescent="0.75">
      <c r="R348" s="4"/>
    </row>
    <row r="349" spans="18:18" x14ac:dyDescent="0.75">
      <c r="R349" s="4"/>
    </row>
    <row r="350" spans="18:18" x14ac:dyDescent="0.75">
      <c r="R350" s="4"/>
    </row>
    <row r="351" spans="18:18" x14ac:dyDescent="0.75">
      <c r="R351" s="4"/>
    </row>
    <row r="352" spans="18:18" x14ac:dyDescent="0.75">
      <c r="R352" s="4"/>
    </row>
    <row r="353" spans="18:18" x14ac:dyDescent="0.75">
      <c r="R353" s="4"/>
    </row>
    <row r="354" spans="18:18" x14ac:dyDescent="0.75">
      <c r="R354" s="4"/>
    </row>
    <row r="355" spans="18:18" x14ac:dyDescent="0.75">
      <c r="R355" s="4"/>
    </row>
    <row r="356" spans="18:18" x14ac:dyDescent="0.75">
      <c r="R356" s="4"/>
    </row>
    <row r="357" spans="18:18" x14ac:dyDescent="0.75">
      <c r="R357" s="4"/>
    </row>
    <row r="358" spans="18:18" x14ac:dyDescent="0.75">
      <c r="R358" s="4"/>
    </row>
    <row r="359" spans="18:18" x14ac:dyDescent="0.75">
      <c r="R359" s="4"/>
    </row>
    <row r="360" spans="18:18" x14ac:dyDescent="0.75">
      <c r="R360" s="4"/>
    </row>
    <row r="361" spans="18:18" x14ac:dyDescent="0.75">
      <c r="R361" s="4"/>
    </row>
    <row r="362" spans="18:18" x14ac:dyDescent="0.75">
      <c r="R362" s="4"/>
    </row>
    <row r="363" spans="18:18" x14ac:dyDescent="0.75">
      <c r="R363" s="4"/>
    </row>
    <row r="364" spans="18:18" x14ac:dyDescent="0.75">
      <c r="R364" s="4"/>
    </row>
    <row r="365" spans="18:18" x14ac:dyDescent="0.75">
      <c r="R365" s="4"/>
    </row>
    <row r="366" spans="18:18" x14ac:dyDescent="0.75">
      <c r="R366" s="4"/>
    </row>
    <row r="367" spans="18:18" x14ac:dyDescent="0.75">
      <c r="R367" s="4"/>
    </row>
    <row r="368" spans="18:18" x14ac:dyDescent="0.75">
      <c r="R368" s="4"/>
    </row>
    <row r="369" spans="18:18" x14ac:dyDescent="0.75">
      <c r="R369" s="4"/>
    </row>
    <row r="370" spans="18:18" x14ac:dyDescent="0.75">
      <c r="R370" s="4"/>
    </row>
    <row r="371" spans="18:18" x14ac:dyDescent="0.75">
      <c r="R371" s="4"/>
    </row>
    <row r="372" spans="18:18" x14ac:dyDescent="0.75">
      <c r="R372" s="4"/>
    </row>
    <row r="373" spans="18:18" x14ac:dyDescent="0.75">
      <c r="R373" s="4"/>
    </row>
    <row r="374" spans="18:18" x14ac:dyDescent="0.75">
      <c r="R374" s="4"/>
    </row>
    <row r="375" spans="18:18" x14ac:dyDescent="0.75">
      <c r="R375" s="4"/>
    </row>
    <row r="376" spans="18:18" x14ac:dyDescent="0.75">
      <c r="R376" s="4"/>
    </row>
    <row r="377" spans="18:18" x14ac:dyDescent="0.75">
      <c r="R377" s="4"/>
    </row>
    <row r="378" spans="18:18" x14ac:dyDescent="0.75">
      <c r="R378" s="4"/>
    </row>
    <row r="379" spans="18:18" x14ac:dyDescent="0.75">
      <c r="R379" s="4"/>
    </row>
    <row r="380" spans="18:18" x14ac:dyDescent="0.75">
      <c r="R380" s="4"/>
    </row>
    <row r="381" spans="18:18" x14ac:dyDescent="0.75">
      <c r="R381" s="4"/>
    </row>
    <row r="382" spans="18:18" x14ac:dyDescent="0.75">
      <c r="R382" s="4"/>
    </row>
    <row r="383" spans="18:18" x14ac:dyDescent="0.75">
      <c r="R383" s="4"/>
    </row>
    <row r="384" spans="18:18" x14ac:dyDescent="0.75">
      <c r="R384" s="4"/>
    </row>
    <row r="385" spans="18:18" x14ac:dyDescent="0.75">
      <c r="R385" s="4"/>
    </row>
    <row r="386" spans="18:18" x14ac:dyDescent="0.75">
      <c r="R386" s="4"/>
    </row>
    <row r="387" spans="18:18" x14ac:dyDescent="0.75">
      <c r="R387" s="4"/>
    </row>
    <row r="388" spans="18:18" x14ac:dyDescent="0.75">
      <c r="R388" s="4"/>
    </row>
    <row r="389" spans="18:18" x14ac:dyDescent="0.75">
      <c r="R389" s="4"/>
    </row>
    <row r="390" spans="18:18" x14ac:dyDescent="0.75">
      <c r="R390" s="4"/>
    </row>
    <row r="391" spans="18:18" x14ac:dyDescent="0.75">
      <c r="R391" s="4"/>
    </row>
    <row r="392" spans="18:18" x14ac:dyDescent="0.75">
      <c r="R392" s="4"/>
    </row>
    <row r="393" spans="18:18" x14ac:dyDescent="0.75">
      <c r="R393" s="4"/>
    </row>
    <row r="394" spans="18:18" x14ac:dyDescent="0.75">
      <c r="R394" s="4"/>
    </row>
    <row r="395" spans="18:18" x14ac:dyDescent="0.75">
      <c r="R395" s="4"/>
    </row>
    <row r="396" spans="18:18" x14ac:dyDescent="0.75">
      <c r="R396" s="4"/>
    </row>
    <row r="397" spans="18:18" x14ac:dyDescent="0.75">
      <c r="R397" s="4"/>
    </row>
    <row r="398" spans="18:18" x14ac:dyDescent="0.75">
      <c r="R398" s="4"/>
    </row>
    <row r="399" spans="18:18" x14ac:dyDescent="0.75">
      <c r="R399" s="4"/>
    </row>
    <row r="400" spans="18:18" x14ac:dyDescent="0.75">
      <c r="R400" s="4"/>
    </row>
    <row r="401" spans="18:18" x14ac:dyDescent="0.75">
      <c r="R401" s="4"/>
    </row>
    <row r="402" spans="18:18" x14ac:dyDescent="0.75">
      <c r="R402" s="4"/>
    </row>
    <row r="403" spans="18:18" x14ac:dyDescent="0.75">
      <c r="R403" s="4"/>
    </row>
    <row r="404" spans="18:18" x14ac:dyDescent="0.75">
      <c r="R404" s="4"/>
    </row>
    <row r="405" spans="18:18" x14ac:dyDescent="0.75">
      <c r="R405" s="4"/>
    </row>
    <row r="406" spans="18:18" x14ac:dyDescent="0.75">
      <c r="R406" s="4"/>
    </row>
    <row r="407" spans="18:18" x14ac:dyDescent="0.75">
      <c r="R407" s="4"/>
    </row>
    <row r="408" spans="18:18" x14ac:dyDescent="0.75">
      <c r="R408" s="4"/>
    </row>
    <row r="409" spans="18:18" x14ac:dyDescent="0.75">
      <c r="R409" s="4"/>
    </row>
    <row r="410" spans="18:18" x14ac:dyDescent="0.75">
      <c r="R410" s="4"/>
    </row>
    <row r="411" spans="18:18" x14ac:dyDescent="0.75">
      <c r="R411" s="4"/>
    </row>
    <row r="412" spans="18:18" x14ac:dyDescent="0.75">
      <c r="R412" s="4"/>
    </row>
    <row r="413" spans="18:18" x14ac:dyDescent="0.75">
      <c r="R413" s="4"/>
    </row>
    <row r="414" spans="18:18" x14ac:dyDescent="0.75">
      <c r="R414" s="4"/>
    </row>
    <row r="415" spans="18:18" x14ac:dyDescent="0.75">
      <c r="R415" s="4"/>
    </row>
    <row r="416" spans="18:18" x14ac:dyDescent="0.75">
      <c r="R416" s="4"/>
    </row>
    <row r="417" spans="18:18" x14ac:dyDescent="0.75">
      <c r="R417" s="4"/>
    </row>
    <row r="418" spans="18:18" x14ac:dyDescent="0.75">
      <c r="R418" s="4"/>
    </row>
    <row r="419" spans="18:18" x14ac:dyDescent="0.75">
      <c r="R419" s="4"/>
    </row>
    <row r="420" spans="18:18" x14ac:dyDescent="0.75">
      <c r="R420" s="4"/>
    </row>
    <row r="421" spans="18:18" x14ac:dyDescent="0.75">
      <c r="R421" s="4"/>
    </row>
    <row r="422" spans="18:18" x14ac:dyDescent="0.75">
      <c r="R422" s="4"/>
    </row>
    <row r="423" spans="18:18" x14ac:dyDescent="0.75">
      <c r="R423" s="4"/>
    </row>
    <row r="424" spans="18:18" x14ac:dyDescent="0.75">
      <c r="R424" s="4"/>
    </row>
    <row r="425" spans="18:18" x14ac:dyDescent="0.75">
      <c r="R425" s="4"/>
    </row>
    <row r="426" spans="18:18" x14ac:dyDescent="0.75">
      <c r="R426" s="4"/>
    </row>
    <row r="427" spans="18:18" x14ac:dyDescent="0.75">
      <c r="R427" s="4"/>
    </row>
    <row r="428" spans="18:18" x14ac:dyDescent="0.75">
      <c r="R428" s="4"/>
    </row>
    <row r="429" spans="18:18" x14ac:dyDescent="0.75">
      <c r="R429" s="4"/>
    </row>
    <row r="430" spans="18:18" x14ac:dyDescent="0.75">
      <c r="R430" s="4"/>
    </row>
    <row r="431" spans="18:18" x14ac:dyDescent="0.75">
      <c r="R431" s="4"/>
    </row>
    <row r="432" spans="18:18" x14ac:dyDescent="0.75">
      <c r="R432" s="4"/>
    </row>
    <row r="433" spans="18:18" x14ac:dyDescent="0.75">
      <c r="R433" s="4"/>
    </row>
    <row r="434" spans="18:18" x14ac:dyDescent="0.75">
      <c r="R434" s="4"/>
    </row>
    <row r="435" spans="18:18" x14ac:dyDescent="0.75">
      <c r="R435" s="4"/>
    </row>
    <row r="436" spans="18:18" x14ac:dyDescent="0.75">
      <c r="R436" s="4"/>
    </row>
    <row r="437" spans="18:18" x14ac:dyDescent="0.75">
      <c r="R437" s="4"/>
    </row>
    <row r="438" spans="18:18" x14ac:dyDescent="0.75">
      <c r="R438" s="4"/>
    </row>
    <row r="439" spans="18:18" x14ac:dyDescent="0.75">
      <c r="R439" s="4"/>
    </row>
    <row r="440" spans="18:18" x14ac:dyDescent="0.75">
      <c r="R440" s="4"/>
    </row>
    <row r="441" spans="18:18" x14ac:dyDescent="0.75">
      <c r="R441" s="4"/>
    </row>
    <row r="442" spans="18:18" x14ac:dyDescent="0.75">
      <c r="R442" s="4"/>
    </row>
    <row r="443" spans="18:18" x14ac:dyDescent="0.75">
      <c r="R443" s="4"/>
    </row>
    <row r="444" spans="18:18" x14ac:dyDescent="0.75">
      <c r="R444" s="4"/>
    </row>
    <row r="445" spans="18:18" x14ac:dyDescent="0.75">
      <c r="R445" s="4"/>
    </row>
    <row r="446" spans="18:18" x14ac:dyDescent="0.75">
      <c r="R446" s="4"/>
    </row>
    <row r="447" spans="18:18" x14ac:dyDescent="0.75">
      <c r="R447" s="4"/>
    </row>
    <row r="448" spans="18:18" x14ac:dyDescent="0.75">
      <c r="R448" s="4"/>
    </row>
    <row r="449" spans="18:18" x14ac:dyDescent="0.75">
      <c r="R449" s="4"/>
    </row>
    <row r="450" spans="18:18" x14ac:dyDescent="0.75">
      <c r="R450" s="4"/>
    </row>
    <row r="451" spans="18:18" x14ac:dyDescent="0.75">
      <c r="R451" s="4"/>
    </row>
    <row r="452" spans="18:18" x14ac:dyDescent="0.75">
      <c r="R452" s="4"/>
    </row>
    <row r="453" spans="18:18" x14ac:dyDescent="0.75">
      <c r="R453" s="4"/>
    </row>
    <row r="454" spans="18:18" x14ac:dyDescent="0.75">
      <c r="R454" s="4"/>
    </row>
    <row r="455" spans="18:18" x14ac:dyDescent="0.75">
      <c r="R455" s="4"/>
    </row>
    <row r="456" spans="18:18" x14ac:dyDescent="0.75">
      <c r="R456" s="4"/>
    </row>
    <row r="457" spans="18:18" x14ac:dyDescent="0.75">
      <c r="R457" s="4"/>
    </row>
    <row r="458" spans="18:18" x14ac:dyDescent="0.75">
      <c r="R458" s="4"/>
    </row>
    <row r="459" spans="18:18" x14ac:dyDescent="0.75">
      <c r="R459" s="4"/>
    </row>
    <row r="460" spans="18:18" x14ac:dyDescent="0.75">
      <c r="R460" s="4"/>
    </row>
    <row r="461" spans="18:18" x14ac:dyDescent="0.75">
      <c r="R461" s="4"/>
    </row>
    <row r="462" spans="18:18" x14ac:dyDescent="0.75">
      <c r="R462" s="4"/>
    </row>
    <row r="463" spans="18:18" x14ac:dyDescent="0.75">
      <c r="R463" s="4"/>
    </row>
    <row r="464" spans="18:18" x14ac:dyDescent="0.75">
      <c r="R464" s="4"/>
    </row>
    <row r="465" spans="18:18" x14ac:dyDescent="0.75">
      <c r="R465" s="4"/>
    </row>
    <row r="466" spans="18:18" x14ac:dyDescent="0.75">
      <c r="R466" s="4"/>
    </row>
    <row r="467" spans="18:18" x14ac:dyDescent="0.75">
      <c r="R467" s="4"/>
    </row>
    <row r="468" spans="18:18" x14ac:dyDescent="0.75">
      <c r="R468" s="4"/>
    </row>
    <row r="469" spans="18:18" x14ac:dyDescent="0.75">
      <c r="R469" s="4"/>
    </row>
    <row r="470" spans="18:18" x14ac:dyDescent="0.75">
      <c r="R470" s="4"/>
    </row>
    <row r="471" spans="18:18" x14ac:dyDescent="0.75">
      <c r="R471" s="4"/>
    </row>
    <row r="472" spans="18:18" x14ac:dyDescent="0.75">
      <c r="R472" s="4"/>
    </row>
    <row r="473" spans="18:18" x14ac:dyDescent="0.75">
      <c r="R473" s="4"/>
    </row>
    <row r="474" spans="18:18" x14ac:dyDescent="0.75">
      <c r="R474" s="4"/>
    </row>
    <row r="475" spans="18:18" x14ac:dyDescent="0.75">
      <c r="R475" s="4"/>
    </row>
    <row r="476" spans="18:18" x14ac:dyDescent="0.75">
      <c r="R476" s="4"/>
    </row>
    <row r="477" spans="18:18" x14ac:dyDescent="0.75">
      <c r="R477" s="4"/>
    </row>
    <row r="478" spans="18:18" x14ac:dyDescent="0.75">
      <c r="R478" s="4"/>
    </row>
    <row r="479" spans="18:18" x14ac:dyDescent="0.75">
      <c r="R479" s="4"/>
    </row>
    <row r="480" spans="18:18" x14ac:dyDescent="0.75">
      <c r="R480" s="4"/>
    </row>
    <row r="481" spans="18:18" x14ac:dyDescent="0.75">
      <c r="R481" s="4"/>
    </row>
    <row r="482" spans="18:18" x14ac:dyDescent="0.75">
      <c r="R482" s="4"/>
    </row>
    <row r="483" spans="18:18" x14ac:dyDescent="0.75">
      <c r="R483" s="4"/>
    </row>
    <row r="484" spans="18:18" x14ac:dyDescent="0.75">
      <c r="R484" s="4"/>
    </row>
    <row r="485" spans="18:18" x14ac:dyDescent="0.75">
      <c r="R485" s="4"/>
    </row>
    <row r="486" spans="18:18" x14ac:dyDescent="0.75">
      <c r="R486" s="4"/>
    </row>
    <row r="487" spans="18:18" x14ac:dyDescent="0.75">
      <c r="R487" s="4"/>
    </row>
    <row r="488" spans="18:18" x14ac:dyDescent="0.75">
      <c r="R488" s="4"/>
    </row>
    <row r="489" spans="18:18" x14ac:dyDescent="0.75">
      <c r="R489" s="4"/>
    </row>
    <row r="490" spans="18:18" x14ac:dyDescent="0.75">
      <c r="R490" s="4"/>
    </row>
    <row r="491" spans="18:18" x14ac:dyDescent="0.75">
      <c r="R491" s="4"/>
    </row>
    <row r="492" spans="18:18" x14ac:dyDescent="0.75">
      <c r="R492" s="4"/>
    </row>
    <row r="493" spans="18:18" x14ac:dyDescent="0.75">
      <c r="R493" s="4"/>
    </row>
    <row r="494" spans="18:18" x14ac:dyDescent="0.75">
      <c r="R494" s="4"/>
    </row>
    <row r="495" spans="18:18" x14ac:dyDescent="0.75">
      <c r="R495" s="4"/>
    </row>
    <row r="496" spans="18:18" x14ac:dyDescent="0.75">
      <c r="R496" s="4"/>
    </row>
    <row r="497" spans="18:18" x14ac:dyDescent="0.75">
      <c r="R497" s="4"/>
    </row>
    <row r="498" spans="18:18" x14ac:dyDescent="0.75">
      <c r="R498" s="4"/>
    </row>
    <row r="499" spans="18:18" x14ac:dyDescent="0.75">
      <c r="R499" s="4"/>
    </row>
    <row r="500" spans="18:18" x14ac:dyDescent="0.75">
      <c r="R500" s="4"/>
    </row>
    <row r="501" spans="18:18" x14ac:dyDescent="0.75">
      <c r="R501" s="4"/>
    </row>
    <row r="502" spans="18:18" x14ac:dyDescent="0.75">
      <c r="R502" s="4"/>
    </row>
    <row r="503" spans="18:18" x14ac:dyDescent="0.75">
      <c r="R503" s="4"/>
    </row>
    <row r="504" spans="18:18" x14ac:dyDescent="0.75">
      <c r="R504" s="4"/>
    </row>
    <row r="505" spans="18:18" x14ac:dyDescent="0.75">
      <c r="R505" s="4"/>
    </row>
    <row r="506" spans="18:18" x14ac:dyDescent="0.75">
      <c r="R506" s="4"/>
    </row>
    <row r="507" spans="18:18" x14ac:dyDescent="0.75">
      <c r="R507" s="4"/>
    </row>
    <row r="508" spans="18:18" x14ac:dyDescent="0.75">
      <c r="R508" s="4"/>
    </row>
    <row r="509" spans="18:18" x14ac:dyDescent="0.75">
      <c r="R509" s="4"/>
    </row>
    <row r="510" spans="18:18" x14ac:dyDescent="0.75">
      <c r="R510" s="4"/>
    </row>
    <row r="511" spans="18:18" x14ac:dyDescent="0.75">
      <c r="R511" s="4"/>
    </row>
    <row r="512" spans="18:18" x14ac:dyDescent="0.75">
      <c r="R512" s="4"/>
    </row>
    <row r="513" spans="18:18" x14ac:dyDescent="0.75">
      <c r="R513" s="4"/>
    </row>
    <row r="514" spans="18:18" x14ac:dyDescent="0.75">
      <c r="R514" s="4"/>
    </row>
    <row r="515" spans="18:18" x14ac:dyDescent="0.75">
      <c r="R515" s="4"/>
    </row>
    <row r="516" spans="18:18" x14ac:dyDescent="0.75">
      <c r="R516" s="4"/>
    </row>
    <row r="517" spans="18:18" x14ac:dyDescent="0.75">
      <c r="R517" s="4"/>
    </row>
    <row r="518" spans="18:18" x14ac:dyDescent="0.75">
      <c r="R518" s="4"/>
    </row>
    <row r="519" spans="18:18" x14ac:dyDescent="0.75">
      <c r="R519" s="4"/>
    </row>
    <row r="520" spans="18:18" x14ac:dyDescent="0.75">
      <c r="R520" s="4"/>
    </row>
    <row r="521" spans="18:18" x14ac:dyDescent="0.75">
      <c r="R521" s="4"/>
    </row>
    <row r="522" spans="18:18" x14ac:dyDescent="0.75">
      <c r="R522" s="4"/>
    </row>
    <row r="523" spans="18:18" x14ac:dyDescent="0.75">
      <c r="R523" s="4"/>
    </row>
    <row r="524" spans="18:18" x14ac:dyDescent="0.75">
      <c r="R524" s="4"/>
    </row>
    <row r="525" spans="18:18" x14ac:dyDescent="0.75">
      <c r="R525" s="4"/>
    </row>
    <row r="526" spans="18:18" x14ac:dyDescent="0.75">
      <c r="R526" s="4"/>
    </row>
    <row r="527" spans="18:18" x14ac:dyDescent="0.75">
      <c r="R527" s="4"/>
    </row>
    <row r="528" spans="18:18" x14ac:dyDescent="0.75">
      <c r="R528" s="4"/>
    </row>
    <row r="529" spans="18:18" x14ac:dyDescent="0.75">
      <c r="R529" s="4"/>
    </row>
    <row r="530" spans="18:18" x14ac:dyDescent="0.75">
      <c r="R530" s="4"/>
    </row>
    <row r="531" spans="18:18" x14ac:dyDescent="0.75">
      <c r="R531" s="4"/>
    </row>
    <row r="532" spans="18:18" x14ac:dyDescent="0.75">
      <c r="R532" s="4"/>
    </row>
    <row r="533" spans="18:18" x14ac:dyDescent="0.75">
      <c r="R533" s="4"/>
    </row>
    <row r="534" spans="18:18" x14ac:dyDescent="0.75">
      <c r="R534" s="4"/>
    </row>
    <row r="535" spans="18:18" x14ac:dyDescent="0.75">
      <c r="R535" s="4"/>
    </row>
    <row r="536" spans="18:18" x14ac:dyDescent="0.75">
      <c r="R536" s="4"/>
    </row>
    <row r="537" spans="18:18" x14ac:dyDescent="0.75">
      <c r="R537" s="4"/>
    </row>
    <row r="538" spans="18:18" x14ac:dyDescent="0.75">
      <c r="R538" s="4"/>
    </row>
    <row r="539" spans="18:18" x14ac:dyDescent="0.75">
      <c r="R539" s="4"/>
    </row>
    <row r="540" spans="18:18" x14ac:dyDescent="0.75">
      <c r="R540" s="4"/>
    </row>
    <row r="541" spans="18:18" x14ac:dyDescent="0.75">
      <c r="R541" s="4"/>
    </row>
    <row r="542" spans="18:18" x14ac:dyDescent="0.75">
      <c r="R542" s="4"/>
    </row>
    <row r="543" spans="18:18" x14ac:dyDescent="0.75">
      <c r="R543" s="4"/>
    </row>
    <row r="544" spans="18:18" x14ac:dyDescent="0.75">
      <c r="R544" s="4"/>
    </row>
    <row r="545" spans="18:18" x14ac:dyDescent="0.75">
      <c r="R545" s="4"/>
    </row>
    <row r="546" spans="18:18" x14ac:dyDescent="0.75">
      <c r="R546" s="4"/>
    </row>
    <row r="547" spans="18:18" x14ac:dyDescent="0.75">
      <c r="R547" s="4"/>
    </row>
    <row r="548" spans="18:18" x14ac:dyDescent="0.75">
      <c r="R548" s="4"/>
    </row>
    <row r="549" spans="18:18" x14ac:dyDescent="0.75">
      <c r="R549" s="4"/>
    </row>
    <row r="550" spans="18:18" x14ac:dyDescent="0.75">
      <c r="R550" s="4"/>
    </row>
    <row r="551" spans="18:18" x14ac:dyDescent="0.75">
      <c r="R551" s="4"/>
    </row>
    <row r="552" spans="18:18" x14ac:dyDescent="0.75">
      <c r="R552" s="4"/>
    </row>
    <row r="553" spans="18:18" x14ac:dyDescent="0.75">
      <c r="R553" s="4"/>
    </row>
    <row r="554" spans="18:18" x14ac:dyDescent="0.75">
      <c r="R554" s="4"/>
    </row>
    <row r="555" spans="18:18" x14ac:dyDescent="0.75">
      <c r="R555" s="4"/>
    </row>
    <row r="556" spans="18:18" x14ac:dyDescent="0.75">
      <c r="R556" s="4"/>
    </row>
    <row r="557" spans="18:18" x14ac:dyDescent="0.75">
      <c r="R557" s="4"/>
    </row>
    <row r="558" spans="18:18" x14ac:dyDescent="0.75">
      <c r="R558" s="4"/>
    </row>
    <row r="559" spans="18:18" x14ac:dyDescent="0.75">
      <c r="R559" s="4"/>
    </row>
    <row r="560" spans="18:18" x14ac:dyDescent="0.75">
      <c r="R560" s="4"/>
    </row>
    <row r="561" spans="18:18" x14ac:dyDescent="0.75">
      <c r="R561" s="4"/>
    </row>
    <row r="562" spans="18:18" x14ac:dyDescent="0.75">
      <c r="R562" s="4"/>
    </row>
    <row r="563" spans="18:18" x14ac:dyDescent="0.75">
      <c r="R563" s="4"/>
    </row>
    <row r="564" spans="18:18" x14ac:dyDescent="0.75">
      <c r="R564" s="4"/>
    </row>
    <row r="565" spans="18:18" x14ac:dyDescent="0.75">
      <c r="R565" s="4"/>
    </row>
    <row r="566" spans="18:18" x14ac:dyDescent="0.75">
      <c r="R566" s="4"/>
    </row>
    <row r="567" spans="18:18" x14ac:dyDescent="0.75">
      <c r="R567" s="4"/>
    </row>
    <row r="568" spans="18:18" x14ac:dyDescent="0.75">
      <c r="R568" s="4"/>
    </row>
    <row r="569" spans="18:18" x14ac:dyDescent="0.75">
      <c r="R569" s="4"/>
    </row>
    <row r="570" spans="18:18" x14ac:dyDescent="0.75">
      <c r="R570" s="4"/>
    </row>
    <row r="571" spans="18:18" x14ac:dyDescent="0.75">
      <c r="R571" s="4"/>
    </row>
    <row r="572" spans="18:18" x14ac:dyDescent="0.75">
      <c r="R572" s="4"/>
    </row>
    <row r="573" spans="18:18" x14ac:dyDescent="0.75">
      <c r="R573" s="4"/>
    </row>
    <row r="574" spans="18:18" x14ac:dyDescent="0.75">
      <c r="R574" s="4"/>
    </row>
    <row r="575" spans="18:18" x14ac:dyDescent="0.75">
      <c r="R575" s="4"/>
    </row>
    <row r="576" spans="18:18" x14ac:dyDescent="0.75">
      <c r="R576" s="4"/>
    </row>
    <row r="577" spans="18:18" x14ac:dyDescent="0.75">
      <c r="R577" s="4"/>
    </row>
    <row r="578" spans="18:18" x14ac:dyDescent="0.75">
      <c r="R578" s="4"/>
    </row>
    <row r="579" spans="18:18" x14ac:dyDescent="0.75">
      <c r="R579" s="4"/>
    </row>
    <row r="580" spans="18:18" x14ac:dyDescent="0.75">
      <c r="R580" s="4"/>
    </row>
    <row r="581" spans="18:18" x14ac:dyDescent="0.75">
      <c r="R581" s="4"/>
    </row>
    <row r="582" spans="18:18" x14ac:dyDescent="0.75">
      <c r="R582" s="4"/>
    </row>
    <row r="583" spans="18:18" x14ac:dyDescent="0.75">
      <c r="R583" s="4"/>
    </row>
    <row r="584" spans="18:18" x14ac:dyDescent="0.75">
      <c r="R584" s="4"/>
    </row>
    <row r="585" spans="18:18" x14ac:dyDescent="0.75">
      <c r="R585" s="4"/>
    </row>
    <row r="586" spans="18:18" x14ac:dyDescent="0.75">
      <c r="R586" s="4"/>
    </row>
    <row r="587" spans="18:18" x14ac:dyDescent="0.75">
      <c r="R587" s="4"/>
    </row>
    <row r="588" spans="18:18" x14ac:dyDescent="0.75">
      <c r="R588" s="4"/>
    </row>
    <row r="589" spans="18:18" x14ac:dyDescent="0.75">
      <c r="R589" s="4"/>
    </row>
    <row r="590" spans="18:18" x14ac:dyDescent="0.75">
      <c r="R590" s="4"/>
    </row>
    <row r="591" spans="18:18" x14ac:dyDescent="0.75">
      <c r="R591" s="4"/>
    </row>
    <row r="592" spans="18:18" x14ac:dyDescent="0.75">
      <c r="R592" s="4"/>
    </row>
    <row r="593" spans="18:18" x14ac:dyDescent="0.75">
      <c r="R593" s="4"/>
    </row>
    <row r="594" spans="18:18" x14ac:dyDescent="0.75">
      <c r="R594" s="4"/>
    </row>
    <row r="595" spans="18:18" x14ac:dyDescent="0.75">
      <c r="R595" s="4"/>
    </row>
    <row r="596" spans="18:18" x14ac:dyDescent="0.75">
      <c r="R596" s="4"/>
    </row>
    <row r="597" spans="18:18" x14ac:dyDescent="0.75">
      <c r="R597" s="4"/>
    </row>
    <row r="598" spans="18:18" x14ac:dyDescent="0.75">
      <c r="R598" s="4"/>
    </row>
    <row r="599" spans="18:18" x14ac:dyDescent="0.75">
      <c r="R599" s="4"/>
    </row>
    <row r="600" spans="18:18" x14ac:dyDescent="0.75">
      <c r="R600" s="4"/>
    </row>
    <row r="601" spans="18:18" x14ac:dyDescent="0.75">
      <c r="R601" s="4"/>
    </row>
    <row r="602" spans="18:18" x14ac:dyDescent="0.75">
      <c r="R602" s="4"/>
    </row>
    <row r="603" spans="18:18" x14ac:dyDescent="0.75">
      <c r="R603" s="4"/>
    </row>
    <row r="604" spans="18:18" x14ac:dyDescent="0.75">
      <c r="R604" s="4"/>
    </row>
    <row r="605" spans="18:18" x14ac:dyDescent="0.75">
      <c r="R605" s="4"/>
    </row>
    <row r="606" spans="18:18" x14ac:dyDescent="0.75">
      <c r="R606" s="4"/>
    </row>
    <row r="607" spans="18:18" x14ac:dyDescent="0.75">
      <c r="R607" s="4"/>
    </row>
    <row r="608" spans="18:18" x14ac:dyDescent="0.75">
      <c r="R608" s="4"/>
    </row>
    <row r="609" spans="18:18" x14ac:dyDescent="0.75">
      <c r="R609" s="4"/>
    </row>
    <row r="610" spans="18:18" x14ac:dyDescent="0.75">
      <c r="R610" s="4"/>
    </row>
    <row r="611" spans="18:18" x14ac:dyDescent="0.75">
      <c r="R611" s="4"/>
    </row>
    <row r="612" spans="18:18" x14ac:dyDescent="0.75">
      <c r="R612" s="4"/>
    </row>
    <row r="613" spans="18:18" x14ac:dyDescent="0.75">
      <c r="R613" s="4"/>
    </row>
    <row r="614" spans="18:18" x14ac:dyDescent="0.75">
      <c r="R614" s="4"/>
    </row>
    <row r="615" spans="18:18" x14ac:dyDescent="0.75">
      <c r="R615" s="4"/>
    </row>
    <row r="616" spans="18:18" x14ac:dyDescent="0.75">
      <c r="R616" s="4"/>
    </row>
    <row r="617" spans="18:18" x14ac:dyDescent="0.75">
      <c r="R617" s="4"/>
    </row>
    <row r="618" spans="18:18" x14ac:dyDescent="0.75">
      <c r="R618" s="4"/>
    </row>
    <row r="619" spans="18:18" x14ac:dyDescent="0.75">
      <c r="R619" s="4"/>
    </row>
    <row r="620" spans="18:18" x14ac:dyDescent="0.75">
      <c r="R620" s="4"/>
    </row>
    <row r="621" spans="18:18" x14ac:dyDescent="0.75">
      <c r="R621" s="4"/>
    </row>
    <row r="622" spans="18:18" x14ac:dyDescent="0.75">
      <c r="R622" s="4"/>
    </row>
    <row r="623" spans="18:18" x14ac:dyDescent="0.75">
      <c r="R623" s="4"/>
    </row>
    <row r="624" spans="18:18" x14ac:dyDescent="0.75">
      <c r="R624" s="4"/>
    </row>
    <row r="625" spans="18:18" x14ac:dyDescent="0.75">
      <c r="R625" s="4"/>
    </row>
    <row r="626" spans="18:18" x14ac:dyDescent="0.75">
      <c r="R626" s="4"/>
    </row>
    <row r="627" spans="18:18" x14ac:dyDescent="0.75">
      <c r="R627" s="4"/>
    </row>
    <row r="628" spans="18:18" x14ac:dyDescent="0.75">
      <c r="R628" s="4"/>
    </row>
    <row r="629" spans="18:18" x14ac:dyDescent="0.75">
      <c r="R629" s="4"/>
    </row>
    <row r="630" spans="18:18" x14ac:dyDescent="0.75">
      <c r="R630" s="4"/>
    </row>
    <row r="631" spans="18:18" x14ac:dyDescent="0.75">
      <c r="R631" s="4"/>
    </row>
    <row r="632" spans="18:18" x14ac:dyDescent="0.75">
      <c r="R632" s="4"/>
    </row>
    <row r="633" spans="18:18" x14ac:dyDescent="0.75">
      <c r="R633" s="4"/>
    </row>
    <row r="634" spans="18:18" x14ac:dyDescent="0.75">
      <c r="R634" s="4"/>
    </row>
    <row r="635" spans="18:18" x14ac:dyDescent="0.75">
      <c r="R635" s="4"/>
    </row>
    <row r="636" spans="18:18" x14ac:dyDescent="0.75">
      <c r="R636" s="4"/>
    </row>
    <row r="637" spans="18:18" x14ac:dyDescent="0.75">
      <c r="R637" s="4"/>
    </row>
    <row r="638" spans="18:18" x14ac:dyDescent="0.75">
      <c r="R638" s="4"/>
    </row>
    <row r="639" spans="18:18" x14ac:dyDescent="0.75">
      <c r="R639" s="4"/>
    </row>
    <row r="640" spans="18:18" x14ac:dyDescent="0.75">
      <c r="R640" s="4"/>
    </row>
    <row r="641" spans="18:18" x14ac:dyDescent="0.75">
      <c r="R641" s="4"/>
    </row>
    <row r="642" spans="18:18" x14ac:dyDescent="0.75">
      <c r="R642" s="4"/>
    </row>
    <row r="643" spans="18:18" x14ac:dyDescent="0.75">
      <c r="R643" s="4"/>
    </row>
    <row r="644" spans="18:18" x14ac:dyDescent="0.75">
      <c r="R644" s="4"/>
    </row>
    <row r="645" spans="18:18" x14ac:dyDescent="0.75">
      <c r="R645" s="4"/>
    </row>
    <row r="646" spans="18:18" x14ac:dyDescent="0.75">
      <c r="R646" s="4"/>
    </row>
    <row r="647" spans="18:18" x14ac:dyDescent="0.75">
      <c r="R647" s="4"/>
    </row>
    <row r="648" spans="18:18" x14ac:dyDescent="0.75">
      <c r="R648" s="4"/>
    </row>
    <row r="649" spans="18:18" x14ac:dyDescent="0.75">
      <c r="R649" s="4"/>
    </row>
    <row r="650" spans="18:18" x14ac:dyDescent="0.75">
      <c r="R650" s="4"/>
    </row>
    <row r="651" spans="18:18" x14ac:dyDescent="0.75">
      <c r="R651" s="4"/>
    </row>
    <row r="652" spans="18:18" x14ac:dyDescent="0.75">
      <c r="R652" s="4"/>
    </row>
    <row r="653" spans="18:18" x14ac:dyDescent="0.75">
      <c r="R653" s="4"/>
    </row>
    <row r="654" spans="18:18" x14ac:dyDescent="0.75">
      <c r="R654" s="4"/>
    </row>
    <row r="655" spans="18:18" x14ac:dyDescent="0.75">
      <c r="R655" s="4"/>
    </row>
    <row r="656" spans="18:18" x14ac:dyDescent="0.75">
      <c r="R656" s="4"/>
    </row>
    <row r="657" spans="18:18" x14ac:dyDescent="0.75">
      <c r="R657" s="4"/>
    </row>
    <row r="658" spans="18:18" x14ac:dyDescent="0.75">
      <c r="R658" s="4"/>
    </row>
    <row r="659" spans="18:18" x14ac:dyDescent="0.75">
      <c r="R659" s="4"/>
    </row>
    <row r="660" spans="18:18" x14ac:dyDescent="0.75">
      <c r="R660" s="4"/>
    </row>
    <row r="661" spans="18:18" x14ac:dyDescent="0.75">
      <c r="R661" s="4"/>
    </row>
    <row r="662" spans="18:18" x14ac:dyDescent="0.75">
      <c r="R662" s="4"/>
    </row>
    <row r="663" spans="18:18" x14ac:dyDescent="0.75">
      <c r="R663" s="4"/>
    </row>
    <row r="664" spans="18:18" x14ac:dyDescent="0.75">
      <c r="R664" s="4"/>
    </row>
    <row r="665" spans="18:18" x14ac:dyDescent="0.75">
      <c r="R665" s="4"/>
    </row>
    <row r="666" spans="18:18" x14ac:dyDescent="0.75">
      <c r="R666" s="4"/>
    </row>
    <row r="667" spans="18:18" x14ac:dyDescent="0.75">
      <c r="R667" s="4"/>
    </row>
    <row r="668" spans="18:18" x14ac:dyDescent="0.75">
      <c r="R668" s="4"/>
    </row>
    <row r="669" spans="18:18" x14ac:dyDescent="0.75">
      <c r="R669" s="4"/>
    </row>
    <row r="670" spans="18:18" x14ac:dyDescent="0.75">
      <c r="R670" s="4"/>
    </row>
    <row r="671" spans="18:18" x14ac:dyDescent="0.75">
      <c r="R671" s="4"/>
    </row>
    <row r="672" spans="18:18" x14ac:dyDescent="0.75">
      <c r="R672" s="4"/>
    </row>
    <row r="673" spans="18:18" x14ac:dyDescent="0.75">
      <c r="R673" s="4"/>
    </row>
    <row r="674" spans="18:18" x14ac:dyDescent="0.75">
      <c r="R674" s="4"/>
    </row>
    <row r="675" spans="18:18" x14ac:dyDescent="0.75">
      <c r="R675" s="4"/>
    </row>
    <row r="676" spans="18:18" x14ac:dyDescent="0.75">
      <c r="R676" s="4"/>
    </row>
    <row r="677" spans="18:18" x14ac:dyDescent="0.75">
      <c r="R677" s="4"/>
    </row>
    <row r="678" spans="18:18" x14ac:dyDescent="0.75">
      <c r="R678" s="4"/>
    </row>
    <row r="679" spans="18:18" x14ac:dyDescent="0.75">
      <c r="R679" s="4"/>
    </row>
    <row r="680" spans="18:18" x14ac:dyDescent="0.75">
      <c r="R680" s="4"/>
    </row>
    <row r="681" spans="18:18" x14ac:dyDescent="0.75">
      <c r="R681" s="4"/>
    </row>
    <row r="682" spans="18:18" x14ac:dyDescent="0.75">
      <c r="R682" s="4"/>
    </row>
    <row r="683" spans="18:18" x14ac:dyDescent="0.75">
      <c r="R683" s="4"/>
    </row>
    <row r="684" spans="18:18" x14ac:dyDescent="0.75">
      <c r="R684" s="4"/>
    </row>
    <row r="685" spans="18:18" x14ac:dyDescent="0.75">
      <c r="R685" s="4"/>
    </row>
    <row r="686" spans="18:18" x14ac:dyDescent="0.75">
      <c r="R686" s="4"/>
    </row>
    <row r="687" spans="18:18" x14ac:dyDescent="0.75">
      <c r="R687" s="4"/>
    </row>
    <row r="688" spans="18:18" x14ac:dyDescent="0.75">
      <c r="R688" s="4"/>
    </row>
    <row r="689" spans="18:18" x14ac:dyDescent="0.75">
      <c r="R689" s="4"/>
    </row>
    <row r="690" spans="18:18" x14ac:dyDescent="0.75">
      <c r="R690" s="4"/>
    </row>
    <row r="691" spans="18:18" x14ac:dyDescent="0.75">
      <c r="R691" s="4"/>
    </row>
    <row r="692" spans="18:18" x14ac:dyDescent="0.75">
      <c r="R692" s="4"/>
    </row>
    <row r="693" spans="18:18" x14ac:dyDescent="0.75">
      <c r="R693" s="4"/>
    </row>
    <row r="694" spans="18:18" x14ac:dyDescent="0.75">
      <c r="R694" s="4"/>
    </row>
    <row r="695" spans="18:18" x14ac:dyDescent="0.75">
      <c r="R695" s="4"/>
    </row>
    <row r="696" spans="18:18" x14ac:dyDescent="0.75">
      <c r="R696" s="4"/>
    </row>
    <row r="697" spans="18:18" x14ac:dyDescent="0.75">
      <c r="R697" s="4"/>
    </row>
    <row r="698" spans="18:18" x14ac:dyDescent="0.75">
      <c r="R698" s="4"/>
    </row>
    <row r="699" spans="18:18" x14ac:dyDescent="0.75">
      <c r="R699" s="4"/>
    </row>
    <row r="700" spans="18:18" x14ac:dyDescent="0.75">
      <c r="R700" s="4"/>
    </row>
    <row r="701" spans="18:18" x14ac:dyDescent="0.75">
      <c r="R701" s="4"/>
    </row>
    <row r="702" spans="18:18" x14ac:dyDescent="0.75">
      <c r="R702" s="4"/>
    </row>
    <row r="703" spans="18:18" x14ac:dyDescent="0.75">
      <c r="R703" s="4"/>
    </row>
    <row r="704" spans="18:18" x14ac:dyDescent="0.75">
      <c r="R704" s="4"/>
    </row>
    <row r="705" spans="18:18" x14ac:dyDescent="0.75">
      <c r="R705" s="4"/>
    </row>
    <row r="706" spans="18:18" x14ac:dyDescent="0.75">
      <c r="R706" s="4"/>
    </row>
    <row r="707" spans="18:18" x14ac:dyDescent="0.75">
      <c r="R707" s="4"/>
    </row>
    <row r="708" spans="18:18" x14ac:dyDescent="0.75">
      <c r="R708" s="4"/>
    </row>
    <row r="709" spans="18:18" x14ac:dyDescent="0.75">
      <c r="R709" s="4"/>
    </row>
    <row r="710" spans="18:18" x14ac:dyDescent="0.75">
      <c r="R710" s="4"/>
    </row>
    <row r="711" spans="18:18" x14ac:dyDescent="0.75">
      <c r="R711" s="4"/>
    </row>
    <row r="712" spans="18:18" x14ac:dyDescent="0.75">
      <c r="R712" s="4"/>
    </row>
    <row r="713" spans="18:18" x14ac:dyDescent="0.75">
      <c r="R713" s="4"/>
    </row>
    <row r="714" spans="18:18" x14ac:dyDescent="0.75">
      <c r="R714" s="4"/>
    </row>
    <row r="715" spans="18:18" x14ac:dyDescent="0.75">
      <c r="R715" s="4"/>
    </row>
    <row r="716" spans="18:18" x14ac:dyDescent="0.75">
      <c r="R716" s="4"/>
    </row>
    <row r="717" spans="18:18" x14ac:dyDescent="0.75">
      <c r="R717" s="4"/>
    </row>
    <row r="718" spans="18:18" x14ac:dyDescent="0.75">
      <c r="R718" s="4"/>
    </row>
    <row r="719" spans="18:18" x14ac:dyDescent="0.75">
      <c r="R719" s="4"/>
    </row>
    <row r="720" spans="18:18" x14ac:dyDescent="0.75">
      <c r="R720" s="4"/>
    </row>
    <row r="721" spans="18:18" x14ac:dyDescent="0.75">
      <c r="R721" s="4"/>
    </row>
    <row r="722" spans="18:18" x14ac:dyDescent="0.75">
      <c r="R722" s="4"/>
    </row>
    <row r="723" spans="18:18" x14ac:dyDescent="0.75">
      <c r="R723" s="4"/>
    </row>
    <row r="724" spans="18:18" x14ac:dyDescent="0.75">
      <c r="R724" s="4"/>
    </row>
    <row r="725" spans="18:18" x14ac:dyDescent="0.75">
      <c r="R725" s="4"/>
    </row>
    <row r="726" spans="18:18" x14ac:dyDescent="0.75">
      <c r="R726" s="4"/>
    </row>
    <row r="727" spans="18:18" x14ac:dyDescent="0.75">
      <c r="R727" s="4"/>
    </row>
    <row r="728" spans="18:18" x14ac:dyDescent="0.75">
      <c r="R728" s="4"/>
    </row>
    <row r="729" spans="18:18" x14ac:dyDescent="0.75">
      <c r="R729" s="4"/>
    </row>
    <row r="730" spans="18:18" x14ac:dyDescent="0.75">
      <c r="R730" s="4"/>
    </row>
    <row r="731" spans="18:18" x14ac:dyDescent="0.75">
      <c r="R731" s="4"/>
    </row>
    <row r="732" spans="18:18" x14ac:dyDescent="0.75">
      <c r="R732" s="4"/>
    </row>
    <row r="733" spans="18:18" x14ac:dyDescent="0.75">
      <c r="R733" s="4"/>
    </row>
    <row r="734" spans="18:18" x14ac:dyDescent="0.75">
      <c r="R734" s="4"/>
    </row>
    <row r="735" spans="18:18" x14ac:dyDescent="0.75">
      <c r="R735" s="4"/>
    </row>
    <row r="736" spans="18:18" x14ac:dyDescent="0.75">
      <c r="R736" s="4"/>
    </row>
    <row r="737" spans="18:18" x14ac:dyDescent="0.75">
      <c r="R737" s="4"/>
    </row>
    <row r="738" spans="18:18" x14ac:dyDescent="0.75">
      <c r="R738" s="4"/>
    </row>
    <row r="739" spans="18:18" x14ac:dyDescent="0.75">
      <c r="R739" s="4"/>
    </row>
    <row r="740" spans="18:18" x14ac:dyDescent="0.75">
      <c r="R740" s="4"/>
    </row>
    <row r="741" spans="18:18" x14ac:dyDescent="0.75">
      <c r="R741" s="4"/>
    </row>
    <row r="742" spans="18:18" x14ac:dyDescent="0.75">
      <c r="R742" s="4"/>
    </row>
    <row r="743" spans="18:18" x14ac:dyDescent="0.75">
      <c r="R743" s="4"/>
    </row>
    <row r="744" spans="18:18" x14ac:dyDescent="0.75">
      <c r="R744" s="4"/>
    </row>
    <row r="745" spans="18:18" x14ac:dyDescent="0.75">
      <c r="R745" s="4"/>
    </row>
    <row r="746" spans="18:18" x14ac:dyDescent="0.75">
      <c r="R746" s="4"/>
    </row>
    <row r="747" spans="18:18" x14ac:dyDescent="0.75">
      <c r="R747" s="4"/>
    </row>
    <row r="748" spans="18:18" x14ac:dyDescent="0.75">
      <c r="R748" s="4"/>
    </row>
    <row r="749" spans="18:18" x14ac:dyDescent="0.75">
      <c r="R749" s="4"/>
    </row>
    <row r="750" spans="18:18" x14ac:dyDescent="0.75">
      <c r="R750" s="4"/>
    </row>
    <row r="751" spans="18:18" x14ac:dyDescent="0.75">
      <c r="R751" s="4"/>
    </row>
    <row r="752" spans="18:18" x14ac:dyDescent="0.75">
      <c r="R752" s="4"/>
    </row>
    <row r="753" spans="18:18" x14ac:dyDescent="0.75">
      <c r="R753" s="4"/>
    </row>
    <row r="754" spans="18:18" x14ac:dyDescent="0.75">
      <c r="R754" s="4"/>
    </row>
    <row r="755" spans="18:18" x14ac:dyDescent="0.75">
      <c r="R755" s="4"/>
    </row>
    <row r="756" spans="18:18" x14ac:dyDescent="0.75">
      <c r="R756" s="4"/>
    </row>
    <row r="757" spans="18:18" x14ac:dyDescent="0.75">
      <c r="R757" s="4"/>
    </row>
    <row r="758" spans="18:18" x14ac:dyDescent="0.75">
      <c r="R758" s="4"/>
    </row>
    <row r="759" spans="18:18" x14ac:dyDescent="0.75">
      <c r="R759" s="4"/>
    </row>
    <row r="760" spans="18:18" x14ac:dyDescent="0.75">
      <c r="R760" s="4"/>
    </row>
    <row r="761" spans="18:18" x14ac:dyDescent="0.75">
      <c r="R761" s="4"/>
    </row>
    <row r="762" spans="18:18" x14ac:dyDescent="0.75">
      <c r="R762" s="4"/>
    </row>
    <row r="763" spans="18:18" x14ac:dyDescent="0.75">
      <c r="R763" s="4"/>
    </row>
    <row r="764" spans="18:18" x14ac:dyDescent="0.75">
      <c r="R764" s="4"/>
    </row>
    <row r="765" spans="18:18" x14ac:dyDescent="0.75">
      <c r="R765" s="4"/>
    </row>
    <row r="766" spans="18:18" x14ac:dyDescent="0.75">
      <c r="R766" s="4"/>
    </row>
    <row r="767" spans="18:18" x14ac:dyDescent="0.75">
      <c r="R767" s="4"/>
    </row>
    <row r="768" spans="18:18" x14ac:dyDescent="0.75">
      <c r="R768" s="4"/>
    </row>
    <row r="769" spans="18:18" x14ac:dyDescent="0.75">
      <c r="R769" s="4"/>
    </row>
    <row r="770" spans="18:18" x14ac:dyDescent="0.75">
      <c r="R770" s="4"/>
    </row>
    <row r="771" spans="18:18" x14ac:dyDescent="0.75">
      <c r="R771" s="4"/>
    </row>
    <row r="772" spans="18:18" x14ac:dyDescent="0.75">
      <c r="R772" s="4"/>
    </row>
    <row r="773" spans="18:18" x14ac:dyDescent="0.75">
      <c r="R773" s="4"/>
    </row>
    <row r="774" spans="18:18" x14ac:dyDescent="0.75">
      <c r="R774" s="4"/>
    </row>
    <row r="775" spans="18:18" x14ac:dyDescent="0.75">
      <c r="R775" s="4"/>
    </row>
    <row r="776" spans="18:18" x14ac:dyDescent="0.75">
      <c r="R776" s="4"/>
    </row>
    <row r="777" spans="18:18" x14ac:dyDescent="0.75">
      <c r="R777" s="4"/>
    </row>
    <row r="778" spans="18:18" x14ac:dyDescent="0.75">
      <c r="R778" s="4"/>
    </row>
    <row r="779" spans="18:18" x14ac:dyDescent="0.75">
      <c r="R779" s="4"/>
    </row>
    <row r="780" spans="18:18" x14ac:dyDescent="0.75">
      <c r="R780" s="4"/>
    </row>
    <row r="781" spans="18:18" x14ac:dyDescent="0.75">
      <c r="R781" s="4"/>
    </row>
    <row r="782" spans="18:18" x14ac:dyDescent="0.75">
      <c r="R782" s="4"/>
    </row>
    <row r="783" spans="18:18" x14ac:dyDescent="0.75">
      <c r="R783" s="4"/>
    </row>
    <row r="784" spans="18:18" x14ac:dyDescent="0.75">
      <c r="R784" s="4"/>
    </row>
    <row r="785" spans="18:18" x14ac:dyDescent="0.75">
      <c r="R785" s="4"/>
    </row>
    <row r="786" spans="18:18" x14ac:dyDescent="0.75">
      <c r="R786" s="4"/>
    </row>
    <row r="787" spans="18:18" x14ac:dyDescent="0.75">
      <c r="R787" s="4"/>
    </row>
    <row r="788" spans="18:18" x14ac:dyDescent="0.75">
      <c r="R788" s="4"/>
    </row>
    <row r="789" spans="18:18" x14ac:dyDescent="0.75">
      <c r="R789" s="4"/>
    </row>
    <row r="790" spans="18:18" x14ac:dyDescent="0.75">
      <c r="R790" s="4"/>
    </row>
    <row r="791" spans="18:18" x14ac:dyDescent="0.75">
      <c r="R791" s="4"/>
    </row>
    <row r="792" spans="18:18" x14ac:dyDescent="0.75">
      <c r="R792" s="4"/>
    </row>
    <row r="793" spans="18:18" x14ac:dyDescent="0.75">
      <c r="R793" s="4"/>
    </row>
    <row r="794" spans="18:18" x14ac:dyDescent="0.75">
      <c r="R794" s="4"/>
    </row>
    <row r="795" spans="18:18" x14ac:dyDescent="0.75">
      <c r="R795" s="4"/>
    </row>
    <row r="796" spans="18:18" x14ac:dyDescent="0.75">
      <c r="R796" s="4"/>
    </row>
    <row r="797" spans="18:18" x14ac:dyDescent="0.75">
      <c r="R797" s="4"/>
    </row>
    <row r="798" spans="18:18" x14ac:dyDescent="0.75">
      <c r="R798" s="4"/>
    </row>
    <row r="799" spans="18:18" x14ac:dyDescent="0.75">
      <c r="R799" s="4"/>
    </row>
    <row r="800" spans="18:18" x14ac:dyDescent="0.75">
      <c r="R800" s="4"/>
    </row>
    <row r="801" spans="18:18" x14ac:dyDescent="0.75">
      <c r="R801" s="4"/>
    </row>
    <row r="802" spans="18:18" x14ac:dyDescent="0.75">
      <c r="R802" s="4"/>
    </row>
    <row r="803" spans="18:18" x14ac:dyDescent="0.75">
      <c r="R803" s="4"/>
    </row>
    <row r="804" spans="18:18" x14ac:dyDescent="0.75">
      <c r="R804" s="4"/>
    </row>
    <row r="805" spans="18:18" x14ac:dyDescent="0.75">
      <c r="R805" s="4"/>
    </row>
    <row r="806" spans="18:18" x14ac:dyDescent="0.75">
      <c r="R806" s="4"/>
    </row>
    <row r="807" spans="18:18" x14ac:dyDescent="0.75">
      <c r="R807" s="4"/>
    </row>
    <row r="808" spans="18:18" x14ac:dyDescent="0.75">
      <c r="R808" s="4"/>
    </row>
    <row r="809" spans="18:18" x14ac:dyDescent="0.75">
      <c r="R809" s="4"/>
    </row>
    <row r="810" spans="18:18" x14ac:dyDescent="0.75">
      <c r="R810" s="4"/>
    </row>
    <row r="811" spans="18:18" x14ac:dyDescent="0.75">
      <c r="R811" s="4"/>
    </row>
    <row r="812" spans="18:18" x14ac:dyDescent="0.75">
      <c r="R812" s="4"/>
    </row>
    <row r="813" spans="18:18" x14ac:dyDescent="0.75">
      <c r="R813" s="4"/>
    </row>
    <row r="814" spans="18:18" x14ac:dyDescent="0.75">
      <c r="R814" s="4"/>
    </row>
    <row r="815" spans="18:18" x14ac:dyDescent="0.75">
      <c r="R815" s="4"/>
    </row>
    <row r="816" spans="18:18" x14ac:dyDescent="0.75">
      <c r="R816" s="4"/>
    </row>
    <row r="817" spans="18:18" x14ac:dyDescent="0.75">
      <c r="R817" s="4"/>
    </row>
    <row r="818" spans="18:18" x14ac:dyDescent="0.75">
      <c r="R818" s="4"/>
    </row>
    <row r="819" spans="18:18" x14ac:dyDescent="0.75">
      <c r="R819" s="4"/>
    </row>
    <row r="820" spans="18:18" x14ac:dyDescent="0.75">
      <c r="R820" s="4"/>
    </row>
    <row r="821" spans="18:18" x14ac:dyDescent="0.75">
      <c r="R821" s="4"/>
    </row>
    <row r="822" spans="18:18" x14ac:dyDescent="0.75">
      <c r="R822" s="4"/>
    </row>
    <row r="823" spans="18:18" x14ac:dyDescent="0.75">
      <c r="R823" s="4"/>
    </row>
    <row r="824" spans="18:18" x14ac:dyDescent="0.75">
      <c r="R824" s="4"/>
    </row>
    <row r="825" spans="18:18" x14ac:dyDescent="0.75">
      <c r="R825" s="4"/>
    </row>
    <row r="826" spans="18:18" x14ac:dyDescent="0.75">
      <c r="R826" s="4"/>
    </row>
    <row r="827" spans="18:18" x14ac:dyDescent="0.75">
      <c r="R827" s="4"/>
    </row>
    <row r="828" spans="18:18" x14ac:dyDescent="0.75">
      <c r="R828" s="4"/>
    </row>
    <row r="829" spans="18:18" x14ac:dyDescent="0.75">
      <c r="R829" s="4"/>
    </row>
    <row r="830" spans="18:18" x14ac:dyDescent="0.75">
      <c r="R830" s="4"/>
    </row>
    <row r="831" spans="18:18" x14ac:dyDescent="0.75">
      <c r="R831" s="4"/>
    </row>
    <row r="832" spans="18:18" x14ac:dyDescent="0.75">
      <c r="R832" s="4"/>
    </row>
    <row r="833" spans="18:18" x14ac:dyDescent="0.75">
      <c r="R833" s="4"/>
    </row>
    <row r="834" spans="18:18" x14ac:dyDescent="0.75">
      <c r="R834" s="4"/>
    </row>
    <row r="835" spans="18:18" x14ac:dyDescent="0.75">
      <c r="R835" s="4"/>
    </row>
    <row r="836" spans="18:18" x14ac:dyDescent="0.75">
      <c r="R836" s="4"/>
    </row>
    <row r="837" spans="18:18" x14ac:dyDescent="0.75">
      <c r="R837" s="4"/>
    </row>
    <row r="838" spans="18:18" x14ac:dyDescent="0.75">
      <c r="R838" s="4"/>
    </row>
    <row r="839" spans="18:18" x14ac:dyDescent="0.75">
      <c r="R839" s="4"/>
    </row>
    <row r="840" spans="18:18" x14ac:dyDescent="0.75">
      <c r="R840" s="4"/>
    </row>
    <row r="841" spans="18:18" x14ac:dyDescent="0.75">
      <c r="R841" s="4"/>
    </row>
    <row r="842" spans="18:18" x14ac:dyDescent="0.75">
      <c r="R842" s="4"/>
    </row>
    <row r="843" spans="18:18" x14ac:dyDescent="0.75">
      <c r="R843" s="4"/>
    </row>
    <row r="844" spans="18:18" x14ac:dyDescent="0.75">
      <c r="R844" s="4"/>
    </row>
    <row r="845" spans="18:18" x14ac:dyDescent="0.75">
      <c r="R845" s="4"/>
    </row>
    <row r="846" spans="18:18" x14ac:dyDescent="0.75">
      <c r="R846" s="4"/>
    </row>
    <row r="847" spans="18:18" x14ac:dyDescent="0.75">
      <c r="R847" s="4"/>
    </row>
    <row r="848" spans="18:18" x14ac:dyDescent="0.75">
      <c r="R848" s="4"/>
    </row>
    <row r="849" spans="18:18" x14ac:dyDescent="0.75">
      <c r="R849" s="4"/>
    </row>
    <row r="850" spans="18:18" x14ac:dyDescent="0.75">
      <c r="R850" s="4"/>
    </row>
    <row r="851" spans="18:18" x14ac:dyDescent="0.75">
      <c r="R851" s="4"/>
    </row>
    <row r="852" spans="18:18" x14ac:dyDescent="0.75">
      <c r="R852" s="4"/>
    </row>
    <row r="853" spans="18:18" x14ac:dyDescent="0.75">
      <c r="R853" s="4"/>
    </row>
    <row r="854" spans="18:18" x14ac:dyDescent="0.75">
      <c r="R854" s="4"/>
    </row>
    <row r="855" spans="18:18" x14ac:dyDescent="0.75">
      <c r="R855" s="4"/>
    </row>
    <row r="856" spans="18:18" x14ac:dyDescent="0.75">
      <c r="R856" s="4"/>
    </row>
    <row r="857" spans="18:18" x14ac:dyDescent="0.75">
      <c r="R857" s="4"/>
    </row>
    <row r="858" spans="18:18" x14ac:dyDescent="0.75">
      <c r="R858" s="4"/>
    </row>
    <row r="859" spans="18:18" x14ac:dyDescent="0.75">
      <c r="R859" s="4"/>
    </row>
    <row r="860" spans="18:18" x14ac:dyDescent="0.75">
      <c r="R860" s="4"/>
    </row>
    <row r="861" spans="18:18" x14ac:dyDescent="0.75">
      <c r="R861" s="4"/>
    </row>
    <row r="862" spans="18:18" x14ac:dyDescent="0.75">
      <c r="R862" s="4"/>
    </row>
    <row r="863" spans="18:18" x14ac:dyDescent="0.75">
      <c r="R863" s="4"/>
    </row>
    <row r="864" spans="18:18" x14ac:dyDescent="0.75">
      <c r="R864" s="4"/>
    </row>
    <row r="865" spans="18:18" x14ac:dyDescent="0.75">
      <c r="R865" s="4"/>
    </row>
    <row r="866" spans="18:18" x14ac:dyDescent="0.75">
      <c r="R866" s="4"/>
    </row>
    <row r="867" spans="18:18" x14ac:dyDescent="0.75">
      <c r="R867" s="4"/>
    </row>
    <row r="868" spans="18:18" x14ac:dyDescent="0.75">
      <c r="R868" s="4"/>
    </row>
    <row r="869" spans="18:18" x14ac:dyDescent="0.75">
      <c r="R869" s="4"/>
    </row>
    <row r="870" spans="18:18" x14ac:dyDescent="0.75">
      <c r="R870" s="4"/>
    </row>
    <row r="871" spans="18:18" x14ac:dyDescent="0.75">
      <c r="R871" s="4"/>
    </row>
    <row r="872" spans="18:18" x14ac:dyDescent="0.75">
      <c r="R872" s="4"/>
    </row>
    <row r="873" spans="18:18" x14ac:dyDescent="0.75">
      <c r="R873" s="4"/>
    </row>
    <row r="874" spans="18:18" x14ac:dyDescent="0.75">
      <c r="R874" s="4"/>
    </row>
    <row r="875" spans="18:18" x14ac:dyDescent="0.75">
      <c r="R875" s="4"/>
    </row>
    <row r="876" spans="18:18" x14ac:dyDescent="0.75">
      <c r="R876" s="4"/>
    </row>
    <row r="877" spans="18:18" x14ac:dyDescent="0.75">
      <c r="R877" s="4"/>
    </row>
    <row r="878" spans="18:18" x14ac:dyDescent="0.75">
      <c r="R878" s="4"/>
    </row>
    <row r="879" spans="18:18" x14ac:dyDescent="0.75">
      <c r="R879" s="4"/>
    </row>
    <row r="880" spans="18:18" x14ac:dyDescent="0.75">
      <c r="R880" s="4"/>
    </row>
    <row r="881" spans="18:18" x14ac:dyDescent="0.75">
      <c r="R881" s="4"/>
    </row>
    <row r="882" spans="18:18" x14ac:dyDescent="0.75">
      <c r="R882" s="4"/>
    </row>
    <row r="883" spans="18:18" x14ac:dyDescent="0.75">
      <c r="R883" s="4"/>
    </row>
    <row r="884" spans="18:18" x14ac:dyDescent="0.75">
      <c r="R884" s="4"/>
    </row>
    <row r="885" spans="18:18" x14ac:dyDescent="0.75">
      <c r="R885" s="4"/>
    </row>
    <row r="886" spans="18:18" x14ac:dyDescent="0.75">
      <c r="R886" s="4"/>
    </row>
    <row r="887" spans="18:18" x14ac:dyDescent="0.75">
      <c r="R887" s="4"/>
    </row>
    <row r="888" spans="18:18" x14ac:dyDescent="0.75">
      <c r="R888" s="4"/>
    </row>
    <row r="889" spans="18:18" x14ac:dyDescent="0.75">
      <c r="R889" s="4"/>
    </row>
    <row r="890" spans="18:18" x14ac:dyDescent="0.75">
      <c r="R890" s="4"/>
    </row>
    <row r="891" spans="18:18" x14ac:dyDescent="0.75">
      <c r="R891" s="4"/>
    </row>
    <row r="892" spans="18:18" x14ac:dyDescent="0.75">
      <c r="R892" s="4"/>
    </row>
    <row r="893" spans="18:18" x14ac:dyDescent="0.75">
      <c r="R893" s="4"/>
    </row>
    <row r="894" spans="18:18" x14ac:dyDescent="0.75">
      <c r="R894" s="4"/>
    </row>
    <row r="895" spans="18:18" x14ac:dyDescent="0.75">
      <c r="R895" s="4"/>
    </row>
    <row r="896" spans="18:18" x14ac:dyDescent="0.75">
      <c r="R896" s="4"/>
    </row>
    <row r="897" spans="18:18" x14ac:dyDescent="0.75">
      <c r="R897" s="4"/>
    </row>
    <row r="898" spans="18:18" x14ac:dyDescent="0.75">
      <c r="R898" s="4"/>
    </row>
    <row r="899" spans="18:18" x14ac:dyDescent="0.75">
      <c r="R899" s="4"/>
    </row>
    <row r="900" spans="18:18" x14ac:dyDescent="0.75">
      <c r="R900" s="4"/>
    </row>
    <row r="901" spans="18:18" x14ac:dyDescent="0.75">
      <c r="R901" s="4"/>
    </row>
    <row r="902" spans="18:18" x14ac:dyDescent="0.75">
      <c r="R902" s="4"/>
    </row>
    <row r="903" spans="18:18" x14ac:dyDescent="0.75">
      <c r="R903" s="4"/>
    </row>
    <row r="904" spans="18:18" x14ac:dyDescent="0.75">
      <c r="R904" s="4"/>
    </row>
    <row r="905" spans="18:18" x14ac:dyDescent="0.75">
      <c r="R905" s="4"/>
    </row>
    <row r="906" spans="18:18" x14ac:dyDescent="0.75">
      <c r="R906" s="4"/>
    </row>
    <row r="907" spans="18:18" x14ac:dyDescent="0.75">
      <c r="R907" s="4"/>
    </row>
    <row r="908" spans="18:18" x14ac:dyDescent="0.75">
      <c r="R908" s="4"/>
    </row>
    <row r="909" spans="18:18" x14ac:dyDescent="0.75">
      <c r="R909" s="4"/>
    </row>
    <row r="910" spans="18:18" x14ac:dyDescent="0.75">
      <c r="R910" s="4"/>
    </row>
    <row r="911" spans="18:18" x14ac:dyDescent="0.75">
      <c r="R911" s="4"/>
    </row>
    <row r="912" spans="18:18" x14ac:dyDescent="0.75">
      <c r="R912" s="4"/>
    </row>
    <row r="913" spans="18:18" x14ac:dyDescent="0.75">
      <c r="R913" s="4"/>
    </row>
    <row r="914" spans="18:18" x14ac:dyDescent="0.75">
      <c r="R914" s="4"/>
    </row>
    <row r="915" spans="18:18" x14ac:dyDescent="0.75">
      <c r="R915" s="4"/>
    </row>
    <row r="916" spans="18:18" x14ac:dyDescent="0.75">
      <c r="R916" s="4"/>
    </row>
    <row r="917" spans="18:18" x14ac:dyDescent="0.75">
      <c r="R917" s="4"/>
    </row>
    <row r="918" spans="18:18" x14ac:dyDescent="0.75">
      <c r="R918" s="4"/>
    </row>
    <row r="919" spans="18:18" x14ac:dyDescent="0.75">
      <c r="R919" s="4"/>
    </row>
    <row r="920" spans="18:18" x14ac:dyDescent="0.75">
      <c r="R920" s="4"/>
    </row>
    <row r="921" spans="18:18" x14ac:dyDescent="0.75">
      <c r="R921" s="4"/>
    </row>
    <row r="922" spans="18:18" x14ac:dyDescent="0.75">
      <c r="R922" s="4"/>
    </row>
    <row r="923" spans="18:18" x14ac:dyDescent="0.75">
      <c r="R923" s="4"/>
    </row>
    <row r="924" spans="18:18" x14ac:dyDescent="0.75">
      <c r="R924" s="4"/>
    </row>
    <row r="925" spans="18:18" x14ac:dyDescent="0.75">
      <c r="R925" s="4"/>
    </row>
    <row r="926" spans="18:18" x14ac:dyDescent="0.75">
      <c r="R926" s="4"/>
    </row>
    <row r="927" spans="18:18" x14ac:dyDescent="0.75">
      <c r="R927" s="4"/>
    </row>
    <row r="928" spans="18:18" x14ac:dyDescent="0.75">
      <c r="R928" s="4"/>
    </row>
    <row r="929" spans="18:18" x14ac:dyDescent="0.75">
      <c r="R929" s="4"/>
    </row>
    <row r="930" spans="18:18" x14ac:dyDescent="0.75">
      <c r="R930" s="4"/>
    </row>
    <row r="931" spans="18:18" x14ac:dyDescent="0.75">
      <c r="R931" s="4"/>
    </row>
    <row r="932" spans="18:18" x14ac:dyDescent="0.75">
      <c r="R932" s="4"/>
    </row>
    <row r="933" spans="18:18" x14ac:dyDescent="0.75">
      <c r="R933" s="4"/>
    </row>
    <row r="934" spans="18:18" x14ac:dyDescent="0.75">
      <c r="R934" s="4"/>
    </row>
    <row r="935" spans="18:18" x14ac:dyDescent="0.75">
      <c r="R935" s="4"/>
    </row>
    <row r="936" spans="18:18" x14ac:dyDescent="0.75">
      <c r="R936" s="4"/>
    </row>
    <row r="937" spans="18:18" x14ac:dyDescent="0.75">
      <c r="R937" s="4"/>
    </row>
    <row r="938" spans="18:18" x14ac:dyDescent="0.75">
      <c r="R938" s="4"/>
    </row>
    <row r="939" spans="18:18" x14ac:dyDescent="0.75">
      <c r="R939" s="4"/>
    </row>
    <row r="940" spans="18:18" x14ac:dyDescent="0.75">
      <c r="R940" s="4"/>
    </row>
    <row r="941" spans="18:18" x14ac:dyDescent="0.75">
      <c r="R941" s="4"/>
    </row>
    <row r="942" spans="18:18" x14ac:dyDescent="0.75">
      <c r="R942" s="4"/>
    </row>
    <row r="943" spans="18:18" x14ac:dyDescent="0.75">
      <c r="R943" s="4"/>
    </row>
    <row r="944" spans="18:18" x14ac:dyDescent="0.75">
      <c r="R944" s="4"/>
    </row>
    <row r="945" spans="18:18" x14ac:dyDescent="0.75">
      <c r="R945" s="4"/>
    </row>
    <row r="946" spans="18:18" x14ac:dyDescent="0.75">
      <c r="R946" s="4"/>
    </row>
    <row r="947" spans="18:18" x14ac:dyDescent="0.75">
      <c r="R947" s="4"/>
    </row>
    <row r="948" spans="18:18" x14ac:dyDescent="0.75">
      <c r="R948" s="4"/>
    </row>
    <row r="949" spans="18:18" x14ac:dyDescent="0.75">
      <c r="R949" s="4"/>
    </row>
    <row r="950" spans="18:18" x14ac:dyDescent="0.75">
      <c r="R950" s="4"/>
    </row>
    <row r="951" spans="18:18" x14ac:dyDescent="0.75">
      <c r="R951" s="4"/>
    </row>
    <row r="952" spans="18:18" x14ac:dyDescent="0.75">
      <c r="R952" s="4"/>
    </row>
    <row r="953" spans="18:18" x14ac:dyDescent="0.75">
      <c r="R953" s="4"/>
    </row>
    <row r="954" spans="18:18" x14ac:dyDescent="0.75">
      <c r="R954" s="4"/>
    </row>
    <row r="955" spans="18:18" x14ac:dyDescent="0.75">
      <c r="R955" s="4"/>
    </row>
    <row r="956" spans="18:18" x14ac:dyDescent="0.75">
      <c r="R956" s="4"/>
    </row>
    <row r="957" spans="18:18" x14ac:dyDescent="0.75">
      <c r="R957" s="4"/>
    </row>
    <row r="958" spans="18:18" x14ac:dyDescent="0.75">
      <c r="R958" s="4"/>
    </row>
    <row r="959" spans="18:18" x14ac:dyDescent="0.75">
      <c r="R959" s="4"/>
    </row>
    <row r="960" spans="18:18" x14ac:dyDescent="0.75">
      <c r="R960" s="4"/>
    </row>
    <row r="961" spans="18:18" x14ac:dyDescent="0.75">
      <c r="R961" s="4"/>
    </row>
    <row r="962" spans="18:18" x14ac:dyDescent="0.75">
      <c r="R962" s="4"/>
    </row>
    <row r="963" spans="18:18" x14ac:dyDescent="0.75">
      <c r="R963" s="4"/>
    </row>
    <row r="964" spans="18:18" x14ac:dyDescent="0.75">
      <c r="R964" s="4"/>
    </row>
    <row r="965" spans="18:18" x14ac:dyDescent="0.75">
      <c r="R965" s="4"/>
    </row>
    <row r="966" spans="18:18" x14ac:dyDescent="0.75">
      <c r="R966" s="4"/>
    </row>
    <row r="967" spans="18:18" x14ac:dyDescent="0.75">
      <c r="R967" s="4"/>
    </row>
    <row r="968" spans="18:18" x14ac:dyDescent="0.75">
      <c r="R968" s="4"/>
    </row>
    <row r="969" spans="18:18" x14ac:dyDescent="0.75">
      <c r="R969" s="4"/>
    </row>
    <row r="970" spans="18:18" x14ac:dyDescent="0.75">
      <c r="R970" s="4"/>
    </row>
    <row r="971" spans="18:18" x14ac:dyDescent="0.75">
      <c r="R971" s="4"/>
    </row>
    <row r="972" spans="18:18" x14ac:dyDescent="0.75">
      <c r="R972" s="4"/>
    </row>
    <row r="973" spans="18:18" x14ac:dyDescent="0.75">
      <c r="R973" s="4"/>
    </row>
    <row r="974" spans="18:18" x14ac:dyDescent="0.75">
      <c r="R974" s="4"/>
    </row>
  </sheetData>
  <sortState xmlns:xlrd2="http://schemas.microsoft.com/office/spreadsheetml/2017/richdata2" ref="A2:S974">
    <sortCondition ref="A2:A974"/>
    <sortCondition ref="B2:B97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Core</vt:lpstr>
      <vt:lpstr>Pseudoconstraints</vt:lpstr>
      <vt:lpstr>PhraseBreak</vt:lpstr>
      <vt:lpstr>Superhapax</vt:lpstr>
      <vt:lpstr>Function</vt:lpstr>
      <vt:lpstr>Simple</vt:lpstr>
      <vt:lpstr>ScrambledSimple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2019-08-02T17:56:39Z</dcterms:modified>
</cp:coreProperties>
</file>