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ropbox\AT\251VowelHarmony2019\Sims\15Khalkha\"/>
    </mc:Choice>
  </mc:AlternateContent>
  <bookViews>
    <workbookView xWindow="0" yWindow="0" windowWidth="26925" windowHeight="12585"/>
  </bookViews>
  <sheets>
    <sheet name="Bruce" sheetId="1" r:id="rId1"/>
    <sheet name="Class" sheetId="3" r:id="rId2"/>
  </sheets>
  <definedNames>
    <definedName name="solver_adj" localSheetId="0" hidden="1">Bruce!$E$2:$I$2</definedName>
    <definedName name="solver_adj" localSheetId="1" hidden="1">Class!$D$2:$H$2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Bruce!$E$2:$I$2</definedName>
    <definedName name="solver_lhs1" localSheetId="1" hidden="1">Class!$D$2:$H$2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1</definedName>
    <definedName name="solver_num" localSheetId="1" hidden="1">1</definedName>
    <definedName name="solver_nwt" localSheetId="0" hidden="1">1</definedName>
    <definedName name="solver_nwt" localSheetId="1" hidden="1">1</definedName>
    <definedName name="solver_opt" localSheetId="0" hidden="1">Bruce!$Q$3</definedName>
    <definedName name="solver_opt" localSheetId="1" hidden="1">Class!$P$3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1</definedName>
    <definedName name="solver_rel1" localSheetId="1" hidden="1">1</definedName>
    <definedName name="solver_rhs1" localSheetId="0" hidden="1">100</definedName>
    <definedName name="solver_rhs1" localSheetId="1" hidden="1">100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J100" i="1"/>
  <c r="K100" i="1" s="1"/>
  <c r="K99" i="1"/>
  <c r="J99" i="1"/>
  <c r="J98" i="1"/>
  <c r="K98" i="1" s="1"/>
  <c r="J97" i="1"/>
  <c r="K97" i="1" s="1"/>
  <c r="J96" i="1"/>
  <c r="K96" i="1" s="1"/>
  <c r="K95" i="1"/>
  <c r="J95" i="1"/>
  <c r="J94" i="1"/>
  <c r="K94" i="1" s="1"/>
  <c r="J93" i="1"/>
  <c r="K93" i="1" s="1"/>
  <c r="J92" i="1"/>
  <c r="K92" i="1" s="1"/>
  <c r="K91" i="1"/>
  <c r="J91" i="1"/>
  <c r="J90" i="1"/>
  <c r="K90" i="1" s="1"/>
  <c r="J89" i="1"/>
  <c r="K89" i="1" s="1"/>
  <c r="J88" i="1"/>
  <c r="K88" i="1" s="1"/>
  <c r="K87" i="1"/>
  <c r="J87" i="1"/>
  <c r="J86" i="1"/>
  <c r="K86" i="1" s="1"/>
  <c r="J85" i="1"/>
  <c r="K85" i="1" s="1"/>
  <c r="J84" i="1"/>
  <c r="K84" i="1" s="1"/>
  <c r="K83" i="1"/>
  <c r="J83" i="1"/>
  <c r="J82" i="1"/>
  <c r="K82" i="1" s="1"/>
  <c r="J81" i="1"/>
  <c r="K81" i="1" s="1"/>
  <c r="J80" i="1"/>
  <c r="K80" i="1" s="1"/>
  <c r="K79" i="1"/>
  <c r="J79" i="1"/>
  <c r="J78" i="1"/>
  <c r="K78" i="1" s="1"/>
  <c r="J77" i="1"/>
  <c r="K77" i="1" s="1"/>
  <c r="J76" i="1"/>
  <c r="K76" i="1" s="1"/>
  <c r="K75" i="1"/>
  <c r="J75" i="1"/>
  <c r="J74" i="1"/>
  <c r="K74" i="1" s="1"/>
  <c r="J73" i="1"/>
  <c r="K73" i="1" s="1"/>
  <c r="J72" i="1"/>
  <c r="K72" i="1" s="1"/>
  <c r="K71" i="1"/>
  <c r="J71" i="1"/>
  <c r="J70" i="1"/>
  <c r="K70" i="1" s="1"/>
  <c r="J69" i="1"/>
  <c r="K69" i="1" s="1"/>
  <c r="J68" i="1"/>
  <c r="K68" i="1" s="1"/>
  <c r="K67" i="1"/>
  <c r="J67" i="1"/>
  <c r="J66" i="1"/>
  <c r="K66" i="1" s="1"/>
  <c r="J65" i="1"/>
  <c r="K65" i="1" s="1"/>
  <c r="J64" i="1"/>
  <c r="K64" i="1" s="1"/>
  <c r="K63" i="1"/>
  <c r="J63" i="1"/>
  <c r="J62" i="1"/>
  <c r="K62" i="1" s="1"/>
  <c r="J61" i="1"/>
  <c r="K61" i="1" s="1"/>
  <c r="J60" i="1"/>
  <c r="K60" i="1" s="1"/>
  <c r="K59" i="1"/>
  <c r="J59" i="1"/>
  <c r="J58" i="1"/>
  <c r="K58" i="1" s="1"/>
  <c r="J57" i="1"/>
  <c r="K57" i="1" s="1"/>
  <c r="J56" i="1"/>
  <c r="K56" i="1" s="1"/>
  <c r="K55" i="1"/>
  <c r="J55" i="1"/>
  <c r="J54" i="1"/>
  <c r="K54" i="1" s="1"/>
  <c r="J53" i="1"/>
  <c r="K53" i="1" s="1"/>
  <c r="J52" i="1"/>
  <c r="K52" i="1" s="1"/>
  <c r="I51" i="3" l="1"/>
  <c r="J51" i="3" s="1"/>
  <c r="I50" i="3"/>
  <c r="J50" i="3" s="1"/>
  <c r="I49" i="3"/>
  <c r="J49" i="3" s="1"/>
  <c r="I48" i="3"/>
  <c r="J48" i="3" s="1"/>
  <c r="I47" i="3"/>
  <c r="J47" i="3" s="1"/>
  <c r="I46" i="3"/>
  <c r="J46" i="3" s="1"/>
  <c r="I45" i="3"/>
  <c r="J45" i="3" s="1"/>
  <c r="I44" i="3"/>
  <c r="J44" i="3" s="1"/>
  <c r="I43" i="3"/>
  <c r="J43" i="3" s="1"/>
  <c r="I42" i="3"/>
  <c r="J42" i="3" s="1"/>
  <c r="I41" i="3"/>
  <c r="J41" i="3" s="1"/>
  <c r="I40" i="3"/>
  <c r="J40" i="3" s="1"/>
  <c r="I39" i="3"/>
  <c r="J39" i="3" s="1"/>
  <c r="I38" i="3"/>
  <c r="J38" i="3" s="1"/>
  <c r="I37" i="3"/>
  <c r="J37" i="3" s="1"/>
  <c r="I36" i="3"/>
  <c r="J36" i="3" s="1"/>
  <c r="I35" i="3"/>
  <c r="J35" i="3" s="1"/>
  <c r="I34" i="3"/>
  <c r="J34" i="3" s="1"/>
  <c r="I33" i="3"/>
  <c r="J33" i="3" s="1"/>
  <c r="I32" i="3"/>
  <c r="J32" i="3" s="1"/>
  <c r="I31" i="3"/>
  <c r="J31" i="3" s="1"/>
  <c r="I30" i="3"/>
  <c r="J30" i="3" s="1"/>
  <c r="I29" i="3"/>
  <c r="J29" i="3" s="1"/>
  <c r="I28" i="3"/>
  <c r="J28" i="3" s="1"/>
  <c r="I27" i="3"/>
  <c r="J27" i="3" s="1"/>
  <c r="I26" i="3"/>
  <c r="J26" i="3" s="1"/>
  <c r="I25" i="3"/>
  <c r="J25" i="3" s="1"/>
  <c r="I24" i="3"/>
  <c r="J24" i="3" s="1"/>
  <c r="I23" i="3"/>
  <c r="J23" i="3" s="1"/>
  <c r="I22" i="3"/>
  <c r="J22" i="3" s="1"/>
  <c r="I21" i="3"/>
  <c r="J21" i="3" s="1"/>
  <c r="I20" i="3"/>
  <c r="J20" i="3" s="1"/>
  <c r="I19" i="3"/>
  <c r="J19" i="3" s="1"/>
  <c r="I18" i="3"/>
  <c r="J18" i="3" s="1"/>
  <c r="I17" i="3"/>
  <c r="J17" i="3" s="1"/>
  <c r="I16" i="3"/>
  <c r="J16" i="3" s="1"/>
  <c r="I15" i="3"/>
  <c r="J15" i="3" s="1"/>
  <c r="I14" i="3"/>
  <c r="J14" i="3" s="1"/>
  <c r="I13" i="3"/>
  <c r="J13" i="3" s="1"/>
  <c r="I12" i="3"/>
  <c r="J12" i="3" s="1"/>
  <c r="I11" i="3"/>
  <c r="J11" i="3" s="1"/>
  <c r="I10" i="3"/>
  <c r="J10" i="3" s="1"/>
  <c r="I9" i="3"/>
  <c r="J9" i="3" s="1"/>
  <c r="I8" i="3"/>
  <c r="J8" i="3" s="1"/>
  <c r="I7" i="3"/>
  <c r="J7" i="3" s="1"/>
  <c r="I6" i="3"/>
  <c r="J6" i="3" s="1"/>
  <c r="I5" i="3"/>
  <c r="J5" i="3" s="1"/>
  <c r="I4" i="3"/>
  <c r="J4" i="3" s="1"/>
  <c r="I3" i="3"/>
  <c r="J3" i="3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6" i="1"/>
  <c r="K6" i="1" s="1"/>
  <c r="J5" i="1"/>
  <c r="K5" i="1" s="1"/>
  <c r="J4" i="1"/>
  <c r="K4" i="1" s="1"/>
  <c r="J3" i="1"/>
  <c r="K3" i="1" s="1"/>
  <c r="K3" i="3" l="1"/>
  <c r="K4" i="3" s="1"/>
  <c r="K5" i="3" s="1"/>
  <c r="K6" i="3" s="1"/>
  <c r="K7" i="3" s="1"/>
  <c r="K8" i="3" s="1"/>
  <c r="K9" i="3" s="1"/>
  <c r="K10" i="3" s="1"/>
  <c r="K11" i="3" s="1"/>
  <c r="K12" i="3" s="1"/>
  <c r="K13" i="3" s="1"/>
  <c r="K14" i="3" s="1"/>
  <c r="K15" i="3" s="1"/>
  <c r="K16" i="3" s="1"/>
  <c r="K17" i="3" s="1"/>
  <c r="K18" i="3" s="1"/>
  <c r="K19" i="3" s="1"/>
  <c r="K20" i="3" s="1"/>
  <c r="K21" i="3" s="1"/>
  <c r="K22" i="3" s="1"/>
  <c r="K23" i="3" s="1"/>
  <c r="K24" i="3" s="1"/>
  <c r="K25" i="3" s="1"/>
  <c r="K26" i="3" s="1"/>
  <c r="K27" i="3" s="1"/>
  <c r="K28" i="3" s="1"/>
  <c r="K29" i="3" s="1"/>
  <c r="K30" i="3" s="1"/>
  <c r="K31" i="3" s="1"/>
  <c r="K32" i="3" s="1"/>
  <c r="K33" i="3" l="1"/>
  <c r="L32" i="3"/>
  <c r="L27" i="3"/>
  <c r="L19" i="3"/>
  <c r="L11" i="3"/>
  <c r="L8" i="3"/>
  <c r="L28" i="3"/>
  <c r="L22" i="3"/>
  <c r="L7" i="3"/>
  <c r="L29" i="3"/>
  <c r="L21" i="3"/>
  <c r="L13" i="3"/>
  <c r="L16" i="3"/>
  <c r="L10" i="3"/>
  <c r="L4" i="3"/>
  <c r="L30" i="3"/>
  <c r="L25" i="3"/>
  <c r="L17" i="3"/>
  <c r="L9" i="3"/>
  <c r="L31" i="3"/>
  <c r="L26" i="3"/>
  <c r="L20" i="3"/>
  <c r="L14" i="3"/>
  <c r="L3" i="3"/>
  <c r="L23" i="3"/>
  <c r="L15" i="3"/>
  <c r="L5" i="3"/>
  <c r="L24" i="3"/>
  <c r="L18" i="3"/>
  <c r="L12" i="3"/>
  <c r="L6" i="3"/>
  <c r="M3" i="1"/>
  <c r="L4" i="1"/>
  <c r="O24" i="3" l="1"/>
  <c r="M24" i="3"/>
  <c r="N24" i="3"/>
  <c r="N31" i="3"/>
  <c r="M31" i="3"/>
  <c r="O31" i="3"/>
  <c r="M30" i="3"/>
  <c r="O30" i="3"/>
  <c r="N30" i="3"/>
  <c r="N13" i="3"/>
  <c r="M13" i="3"/>
  <c r="O13" i="3"/>
  <c r="M22" i="3"/>
  <c r="O22" i="3"/>
  <c r="N22" i="3"/>
  <c r="N19" i="3"/>
  <c r="M19" i="3"/>
  <c r="O19" i="3"/>
  <c r="N9" i="3"/>
  <c r="M9" i="3"/>
  <c r="O9" i="3"/>
  <c r="N27" i="3"/>
  <c r="M27" i="3"/>
  <c r="O27" i="3"/>
  <c r="O3" i="3"/>
  <c r="M3" i="3"/>
  <c r="N3" i="3"/>
  <c r="M6" i="3"/>
  <c r="O6" i="3"/>
  <c r="N6" i="3"/>
  <c r="N5" i="3"/>
  <c r="M5" i="3"/>
  <c r="O5" i="3"/>
  <c r="M14" i="3"/>
  <c r="O14" i="3"/>
  <c r="N14" i="3"/>
  <c r="O4" i="3"/>
  <c r="M4" i="3"/>
  <c r="N4" i="3"/>
  <c r="N21" i="3"/>
  <c r="M21" i="3"/>
  <c r="O21" i="3"/>
  <c r="O28" i="3"/>
  <c r="M28" i="3"/>
  <c r="N28" i="3"/>
  <c r="O12" i="3"/>
  <c r="M12" i="3"/>
  <c r="N12" i="3"/>
  <c r="N15" i="3"/>
  <c r="M15" i="3"/>
  <c r="O15" i="3"/>
  <c r="O20" i="3"/>
  <c r="M20" i="3"/>
  <c r="N20" i="3"/>
  <c r="N17" i="3"/>
  <c r="M17" i="3"/>
  <c r="O17" i="3"/>
  <c r="M10" i="3"/>
  <c r="O10" i="3"/>
  <c r="N10" i="3"/>
  <c r="N29" i="3"/>
  <c r="M29" i="3"/>
  <c r="O29" i="3"/>
  <c r="O8" i="3"/>
  <c r="M8" i="3"/>
  <c r="N8" i="3"/>
  <c r="O32" i="3"/>
  <c r="N32" i="3"/>
  <c r="M32" i="3"/>
  <c r="M18" i="3"/>
  <c r="O18" i="3"/>
  <c r="N18" i="3"/>
  <c r="N23" i="3"/>
  <c r="M23" i="3"/>
  <c r="O23" i="3"/>
  <c r="M26" i="3"/>
  <c r="O26" i="3"/>
  <c r="N26" i="3"/>
  <c r="N25" i="3"/>
  <c r="M25" i="3"/>
  <c r="O25" i="3"/>
  <c r="O16" i="3"/>
  <c r="M16" i="3"/>
  <c r="N16" i="3"/>
  <c r="N7" i="3"/>
  <c r="M7" i="3"/>
  <c r="O7" i="3"/>
  <c r="N11" i="3"/>
  <c r="M11" i="3"/>
  <c r="O11" i="3"/>
  <c r="K34" i="3"/>
  <c r="L33" i="3"/>
  <c r="N3" i="1"/>
  <c r="O3" i="1"/>
  <c r="P3" i="1"/>
  <c r="L5" i="1"/>
  <c r="M4" i="1"/>
  <c r="K35" i="3" l="1"/>
  <c r="L34" i="3"/>
  <c r="O33" i="3"/>
  <c r="N33" i="3"/>
  <c r="M33" i="3"/>
  <c r="O4" i="1"/>
  <c r="N4" i="1"/>
  <c r="P4" i="1"/>
  <c r="L6" i="1"/>
  <c r="M5" i="1"/>
  <c r="M34" i="3" l="1"/>
  <c r="O34" i="3"/>
  <c r="N34" i="3"/>
  <c r="K36" i="3"/>
  <c r="L35" i="3"/>
  <c r="O5" i="1"/>
  <c r="N5" i="1"/>
  <c r="P5" i="1"/>
  <c r="L7" i="1"/>
  <c r="M6" i="1"/>
  <c r="K37" i="3" l="1"/>
  <c r="L36" i="3"/>
  <c r="N35" i="3"/>
  <c r="M35" i="3"/>
  <c r="O35" i="3"/>
  <c r="O6" i="1"/>
  <c r="N6" i="1"/>
  <c r="P6" i="1"/>
  <c r="L8" i="1"/>
  <c r="M7" i="1"/>
  <c r="O36" i="3" l="1"/>
  <c r="N36" i="3"/>
  <c r="M36" i="3"/>
  <c r="K38" i="3"/>
  <c r="L37" i="3"/>
  <c r="O7" i="1"/>
  <c r="N7" i="1"/>
  <c r="P7" i="1"/>
  <c r="L9" i="1"/>
  <c r="M8" i="1"/>
  <c r="O37" i="3" l="1"/>
  <c r="N37" i="3"/>
  <c r="M37" i="3"/>
  <c r="K39" i="3"/>
  <c r="L38" i="3"/>
  <c r="O8" i="1"/>
  <c r="N8" i="1"/>
  <c r="P8" i="1"/>
  <c r="M9" i="1"/>
  <c r="L10" i="1"/>
  <c r="K40" i="3" l="1"/>
  <c r="L39" i="3"/>
  <c r="M38" i="3"/>
  <c r="O38" i="3"/>
  <c r="N38" i="3"/>
  <c r="O9" i="1"/>
  <c r="N9" i="1"/>
  <c r="P9" i="1"/>
  <c r="M10" i="1"/>
  <c r="L11" i="1"/>
  <c r="N39" i="3" l="1"/>
  <c r="M39" i="3"/>
  <c r="O39" i="3"/>
  <c r="K41" i="3"/>
  <c r="L40" i="3"/>
  <c r="O10" i="1"/>
  <c r="N10" i="1"/>
  <c r="P10" i="1"/>
  <c r="L12" i="1"/>
  <c r="M11" i="1"/>
  <c r="K42" i="3" l="1"/>
  <c r="L41" i="3"/>
  <c r="O40" i="3"/>
  <c r="N40" i="3"/>
  <c r="M40" i="3"/>
  <c r="O11" i="1"/>
  <c r="N11" i="1"/>
  <c r="P11" i="1"/>
  <c r="L13" i="1"/>
  <c r="M12" i="1"/>
  <c r="O41" i="3" l="1"/>
  <c r="N41" i="3"/>
  <c r="M41" i="3"/>
  <c r="K43" i="3"/>
  <c r="L42" i="3"/>
  <c r="O12" i="1"/>
  <c r="N12" i="1"/>
  <c r="P12" i="1"/>
  <c r="M13" i="1"/>
  <c r="L14" i="1"/>
  <c r="K44" i="3" l="1"/>
  <c r="L43" i="3"/>
  <c r="M42" i="3"/>
  <c r="O42" i="3"/>
  <c r="N42" i="3"/>
  <c r="O13" i="1"/>
  <c r="N13" i="1"/>
  <c r="P13" i="1"/>
  <c r="M14" i="1"/>
  <c r="L15" i="1"/>
  <c r="N43" i="3" l="1"/>
  <c r="M43" i="3"/>
  <c r="O43" i="3"/>
  <c r="K45" i="3"/>
  <c r="L44" i="3"/>
  <c r="O14" i="1"/>
  <c r="N14" i="1"/>
  <c r="P14" i="1"/>
  <c r="M15" i="1"/>
  <c r="L16" i="1"/>
  <c r="K46" i="3" l="1"/>
  <c r="L45" i="3"/>
  <c r="O44" i="3"/>
  <c r="N44" i="3"/>
  <c r="M44" i="3"/>
  <c r="O15" i="1"/>
  <c r="N15" i="1"/>
  <c r="P15" i="1"/>
  <c r="L17" i="1"/>
  <c r="M16" i="1"/>
  <c r="O45" i="3" l="1"/>
  <c r="N45" i="3"/>
  <c r="M45" i="3"/>
  <c r="K47" i="3"/>
  <c r="L46" i="3"/>
  <c r="O16" i="1"/>
  <c r="N16" i="1"/>
  <c r="P16" i="1"/>
  <c r="L18" i="1"/>
  <c r="M17" i="1"/>
  <c r="K48" i="3" l="1"/>
  <c r="L47" i="3"/>
  <c r="M46" i="3"/>
  <c r="O46" i="3"/>
  <c r="N46" i="3"/>
  <c r="O17" i="1"/>
  <c r="N17" i="1"/>
  <c r="P17" i="1"/>
  <c r="M18" i="1"/>
  <c r="L19" i="1"/>
  <c r="N47" i="3" l="1"/>
  <c r="M47" i="3"/>
  <c r="O47" i="3"/>
  <c r="K49" i="3"/>
  <c r="L48" i="3"/>
  <c r="O18" i="1"/>
  <c r="N18" i="1"/>
  <c r="P18" i="1"/>
  <c r="M19" i="1"/>
  <c r="L20" i="1"/>
  <c r="K50" i="3" l="1"/>
  <c r="L49" i="3"/>
  <c r="O48" i="3"/>
  <c r="N48" i="3"/>
  <c r="M48" i="3"/>
  <c r="O19" i="1"/>
  <c r="N19" i="1"/>
  <c r="P19" i="1"/>
  <c r="M20" i="1"/>
  <c r="L21" i="1"/>
  <c r="O49" i="3" l="1"/>
  <c r="N49" i="3"/>
  <c r="M49" i="3"/>
  <c r="K51" i="3"/>
  <c r="L51" i="3" s="1"/>
  <c r="L50" i="3"/>
  <c r="O20" i="1"/>
  <c r="N20" i="1"/>
  <c r="P20" i="1"/>
  <c r="M21" i="1"/>
  <c r="L22" i="1"/>
  <c r="N51" i="3" l="1"/>
  <c r="M51" i="3"/>
  <c r="O51" i="3"/>
  <c r="M50" i="3"/>
  <c r="O50" i="3"/>
  <c r="N50" i="3"/>
  <c r="O21" i="1"/>
  <c r="N21" i="1"/>
  <c r="P21" i="1"/>
  <c r="M22" i="1"/>
  <c r="L23" i="1"/>
  <c r="P3" i="3" l="1"/>
  <c r="O22" i="1"/>
  <c r="N22" i="1"/>
  <c r="P22" i="1"/>
  <c r="M23" i="1"/>
  <c r="L24" i="1"/>
  <c r="O23" i="1" l="1"/>
  <c r="N23" i="1"/>
  <c r="P23" i="1"/>
  <c r="L25" i="1"/>
  <c r="M24" i="1"/>
  <c r="O24" i="1" l="1"/>
  <c r="N24" i="1"/>
  <c r="P24" i="1"/>
  <c r="M25" i="1"/>
  <c r="L26" i="1"/>
  <c r="O25" i="1" l="1"/>
  <c r="N25" i="1"/>
  <c r="P25" i="1"/>
  <c r="M26" i="1"/>
  <c r="L27" i="1"/>
  <c r="O26" i="1" l="1"/>
  <c r="N26" i="1"/>
  <c r="P26" i="1"/>
  <c r="M27" i="1"/>
  <c r="L28" i="1"/>
  <c r="O27" i="1" l="1"/>
  <c r="N27" i="1"/>
  <c r="P27" i="1"/>
  <c r="L29" i="1"/>
  <c r="M28" i="1"/>
  <c r="O28" i="1" l="1"/>
  <c r="N28" i="1"/>
  <c r="P28" i="1"/>
  <c r="M29" i="1"/>
  <c r="L30" i="1"/>
  <c r="O29" i="1" l="1"/>
  <c r="N29" i="1"/>
  <c r="P29" i="1"/>
  <c r="L31" i="1"/>
  <c r="M30" i="1"/>
  <c r="O30" i="1" l="1"/>
  <c r="N30" i="1"/>
  <c r="P30" i="1"/>
  <c r="M31" i="1"/>
  <c r="L32" i="1"/>
  <c r="O31" i="1" l="1"/>
  <c r="N31" i="1"/>
  <c r="P31" i="1"/>
  <c r="M32" i="1"/>
  <c r="L33" i="1"/>
  <c r="O32" i="1" l="1"/>
  <c r="N32" i="1"/>
  <c r="P32" i="1"/>
  <c r="M33" i="1"/>
  <c r="L34" i="1"/>
  <c r="O33" i="1" l="1"/>
  <c r="N33" i="1"/>
  <c r="P33" i="1"/>
  <c r="M34" i="1"/>
  <c r="L35" i="1"/>
  <c r="O34" i="1" l="1"/>
  <c r="N34" i="1"/>
  <c r="P34" i="1"/>
  <c r="M35" i="1"/>
  <c r="L36" i="1"/>
  <c r="O35" i="1" l="1"/>
  <c r="N35" i="1"/>
  <c r="P35" i="1"/>
  <c r="L37" i="1"/>
  <c r="M36" i="1"/>
  <c r="O36" i="1" l="1"/>
  <c r="N36" i="1"/>
  <c r="P36" i="1"/>
  <c r="M37" i="1"/>
  <c r="L38" i="1"/>
  <c r="O37" i="1" l="1"/>
  <c r="N37" i="1"/>
  <c r="P37" i="1"/>
  <c r="L39" i="1"/>
  <c r="M38" i="1"/>
  <c r="O38" i="1" l="1"/>
  <c r="N38" i="1"/>
  <c r="P38" i="1"/>
  <c r="M39" i="1"/>
  <c r="L40" i="1"/>
  <c r="O39" i="1" l="1"/>
  <c r="N39" i="1"/>
  <c r="P39" i="1"/>
  <c r="L41" i="1"/>
  <c r="M40" i="1"/>
  <c r="O40" i="1" l="1"/>
  <c r="N40" i="1"/>
  <c r="P40" i="1"/>
  <c r="M41" i="1"/>
  <c r="L42" i="1"/>
  <c r="O41" i="1" l="1"/>
  <c r="N41" i="1"/>
  <c r="P41" i="1"/>
  <c r="L43" i="1"/>
  <c r="M42" i="1"/>
  <c r="O42" i="1" l="1"/>
  <c r="N42" i="1"/>
  <c r="P42" i="1"/>
  <c r="M43" i="1"/>
  <c r="L44" i="1"/>
  <c r="O43" i="1" l="1"/>
  <c r="N43" i="1"/>
  <c r="P43" i="1"/>
  <c r="L45" i="1"/>
  <c r="M44" i="1"/>
  <c r="O44" i="1" l="1"/>
  <c r="N44" i="1"/>
  <c r="P44" i="1"/>
  <c r="L46" i="1"/>
  <c r="M45" i="1"/>
  <c r="O45" i="1" l="1"/>
  <c r="N45" i="1"/>
  <c r="P45" i="1"/>
  <c r="L47" i="1"/>
  <c r="M46" i="1"/>
  <c r="O46" i="1" l="1"/>
  <c r="N46" i="1"/>
  <c r="P46" i="1"/>
  <c r="M47" i="1"/>
  <c r="L48" i="1"/>
  <c r="O47" i="1" l="1"/>
  <c r="N47" i="1"/>
  <c r="P47" i="1"/>
  <c r="L49" i="1"/>
  <c r="M48" i="1"/>
  <c r="O48" i="1" l="1"/>
  <c r="N48" i="1"/>
  <c r="P48" i="1"/>
  <c r="M49" i="1"/>
  <c r="L50" i="1"/>
  <c r="O49" i="1" l="1"/>
  <c r="N49" i="1"/>
  <c r="P49" i="1"/>
  <c r="L51" i="1"/>
  <c r="M50" i="1"/>
  <c r="M51" i="1" l="1"/>
  <c r="L52" i="1"/>
  <c r="O51" i="1"/>
  <c r="N51" i="1"/>
  <c r="O50" i="1"/>
  <c r="N50" i="1"/>
  <c r="P50" i="1"/>
  <c r="P51" i="1"/>
  <c r="L53" i="1" l="1"/>
  <c r="M52" i="1"/>
  <c r="Q3" i="1"/>
  <c r="N52" i="1" l="1"/>
  <c r="P52" i="1"/>
  <c r="O52" i="1"/>
  <c r="L54" i="1"/>
  <c r="M53" i="1"/>
  <c r="N53" i="1" l="1"/>
  <c r="O53" i="1"/>
  <c r="P53" i="1"/>
  <c r="L55" i="1"/>
  <c r="M54" i="1"/>
  <c r="L56" i="1" l="1"/>
  <c r="M55" i="1"/>
  <c r="O54" i="1"/>
  <c r="N54" i="1"/>
  <c r="P54" i="1"/>
  <c r="N55" i="1" l="1"/>
  <c r="P55" i="1"/>
  <c r="O55" i="1"/>
  <c r="L57" i="1"/>
  <c r="M56" i="1"/>
  <c r="L58" i="1" l="1"/>
  <c r="M57" i="1"/>
  <c r="N56" i="1"/>
  <c r="P56" i="1"/>
  <c r="O56" i="1"/>
  <c r="P57" i="1" l="1"/>
  <c r="O57" i="1"/>
  <c r="N57" i="1"/>
  <c r="L59" i="1"/>
  <c r="M58" i="1"/>
  <c r="L60" i="1" l="1"/>
  <c r="M59" i="1"/>
  <c r="P58" i="1"/>
  <c r="O58" i="1"/>
  <c r="N58" i="1"/>
  <c r="L61" i="1" l="1"/>
  <c r="M60" i="1"/>
  <c r="N59" i="1"/>
  <c r="P59" i="1"/>
  <c r="O59" i="1"/>
  <c r="P60" i="1" l="1"/>
  <c r="O60" i="1"/>
  <c r="N60" i="1"/>
  <c r="L62" i="1"/>
  <c r="M61" i="1"/>
  <c r="L63" i="1" l="1"/>
  <c r="M62" i="1"/>
  <c r="P61" i="1"/>
  <c r="O61" i="1"/>
  <c r="N61" i="1"/>
  <c r="N62" i="1" l="1"/>
  <c r="P62" i="1"/>
  <c r="O62" i="1"/>
  <c r="L64" i="1"/>
  <c r="M63" i="1"/>
  <c r="L65" i="1" l="1"/>
  <c r="M64" i="1"/>
  <c r="N63" i="1"/>
  <c r="P63" i="1"/>
  <c r="O63" i="1"/>
  <c r="O64" i="1" l="1"/>
  <c r="N64" i="1"/>
  <c r="P64" i="1"/>
  <c r="L66" i="1"/>
  <c r="M65" i="1"/>
  <c r="L67" i="1" l="1"/>
  <c r="M66" i="1"/>
  <c r="P65" i="1"/>
  <c r="O65" i="1"/>
  <c r="N65" i="1"/>
  <c r="N66" i="1" l="1"/>
  <c r="P66" i="1"/>
  <c r="O66" i="1"/>
  <c r="L68" i="1"/>
  <c r="M67" i="1"/>
  <c r="L69" i="1" l="1"/>
  <c r="M68" i="1"/>
  <c r="P67" i="1"/>
  <c r="O67" i="1"/>
  <c r="N67" i="1"/>
  <c r="P68" i="1" l="1"/>
  <c r="O68" i="1"/>
  <c r="N68" i="1"/>
  <c r="L70" i="1"/>
  <c r="M69" i="1"/>
  <c r="M70" i="1" l="1"/>
  <c r="L71" i="1"/>
  <c r="P69" i="1"/>
  <c r="O69" i="1"/>
  <c r="N69" i="1"/>
  <c r="L72" i="1" l="1"/>
  <c r="M71" i="1"/>
  <c r="N70" i="1"/>
  <c r="P70" i="1"/>
  <c r="O70" i="1"/>
  <c r="P71" i="1" l="1"/>
  <c r="N71" i="1"/>
  <c r="O71" i="1"/>
  <c r="L73" i="1"/>
  <c r="M72" i="1"/>
  <c r="M73" i="1" l="1"/>
  <c r="L74" i="1"/>
  <c r="O72" i="1"/>
  <c r="N72" i="1"/>
  <c r="P72" i="1"/>
  <c r="M74" i="1" l="1"/>
  <c r="L75" i="1"/>
  <c r="P73" i="1"/>
  <c r="O73" i="1"/>
  <c r="N73" i="1"/>
  <c r="M75" i="1" l="1"/>
  <c r="L76" i="1"/>
  <c r="P74" i="1"/>
  <c r="N74" i="1"/>
  <c r="O74" i="1"/>
  <c r="L77" i="1" l="1"/>
  <c r="M76" i="1"/>
  <c r="O75" i="1"/>
  <c r="N75" i="1"/>
  <c r="P75" i="1"/>
  <c r="O76" i="1" l="1"/>
  <c r="N76" i="1"/>
  <c r="P76" i="1"/>
  <c r="M77" i="1"/>
  <c r="L78" i="1"/>
  <c r="M78" i="1" l="1"/>
  <c r="L79" i="1"/>
  <c r="P77" i="1"/>
  <c r="N77" i="1"/>
  <c r="O77" i="1"/>
  <c r="M79" i="1" l="1"/>
  <c r="L80" i="1"/>
  <c r="P78" i="1"/>
  <c r="O78" i="1"/>
  <c r="N78" i="1"/>
  <c r="L81" i="1" l="1"/>
  <c r="M80" i="1"/>
  <c r="O79" i="1"/>
  <c r="N79" i="1"/>
  <c r="P79" i="1"/>
  <c r="P80" i="1" l="1"/>
  <c r="O80" i="1"/>
  <c r="N80" i="1"/>
  <c r="L82" i="1"/>
  <c r="M81" i="1"/>
  <c r="P81" i="1" l="1"/>
  <c r="O81" i="1"/>
  <c r="N81" i="1"/>
  <c r="M82" i="1"/>
  <c r="L83" i="1"/>
  <c r="N82" i="1" l="1"/>
  <c r="P82" i="1"/>
  <c r="O82" i="1"/>
  <c r="M83" i="1"/>
  <c r="L84" i="1"/>
  <c r="M84" i="1" l="1"/>
  <c r="L85" i="1"/>
  <c r="N83" i="1"/>
  <c r="O83" i="1"/>
  <c r="P83" i="1"/>
  <c r="M85" i="1" l="1"/>
  <c r="L86" i="1"/>
  <c r="O84" i="1"/>
  <c r="P84" i="1"/>
  <c r="N84" i="1"/>
  <c r="P85" i="1" l="1"/>
  <c r="O85" i="1"/>
  <c r="N85" i="1"/>
  <c r="M86" i="1"/>
  <c r="L87" i="1"/>
  <c r="N86" i="1" l="1"/>
  <c r="O86" i="1"/>
  <c r="P86" i="1"/>
  <c r="L88" i="1"/>
  <c r="M87" i="1"/>
  <c r="N87" i="1" l="1"/>
  <c r="P87" i="1"/>
  <c r="O87" i="1"/>
  <c r="M88" i="1"/>
  <c r="L89" i="1"/>
  <c r="O88" i="1" l="1"/>
  <c r="P88" i="1"/>
  <c r="N88" i="1"/>
  <c r="M89" i="1"/>
  <c r="L90" i="1"/>
  <c r="N89" i="1" l="1"/>
  <c r="P89" i="1"/>
  <c r="O89" i="1"/>
  <c r="L91" i="1"/>
  <c r="M90" i="1"/>
  <c r="M91" i="1" l="1"/>
  <c r="L92" i="1"/>
  <c r="N90" i="1"/>
  <c r="P90" i="1"/>
  <c r="O90" i="1"/>
  <c r="L93" i="1" l="1"/>
  <c r="M92" i="1"/>
  <c r="O91" i="1"/>
  <c r="N91" i="1"/>
  <c r="P91" i="1"/>
  <c r="N92" i="1" l="1"/>
  <c r="P92" i="1"/>
  <c r="O92" i="1"/>
  <c r="L94" i="1"/>
  <c r="M93" i="1"/>
  <c r="M94" i="1" l="1"/>
  <c r="L95" i="1"/>
  <c r="P93" i="1"/>
  <c r="O93" i="1"/>
  <c r="N93" i="1"/>
  <c r="L96" i="1" l="1"/>
  <c r="M95" i="1"/>
  <c r="N94" i="1"/>
  <c r="O94" i="1"/>
  <c r="P94" i="1"/>
  <c r="N95" i="1" l="1"/>
  <c r="P95" i="1"/>
  <c r="O95" i="1"/>
  <c r="M96" i="1"/>
  <c r="L97" i="1"/>
  <c r="M97" i="1" l="1"/>
  <c r="L98" i="1"/>
  <c r="O96" i="1"/>
  <c r="N96" i="1"/>
  <c r="P96" i="1"/>
  <c r="M98" i="1" l="1"/>
  <c r="L99" i="1"/>
  <c r="P97" i="1"/>
  <c r="O97" i="1"/>
  <c r="N97" i="1"/>
  <c r="P98" i="1" l="1"/>
  <c r="O98" i="1"/>
  <c r="N98" i="1"/>
  <c r="M99" i="1"/>
  <c r="L100" i="1"/>
  <c r="M100" i="1" s="1"/>
  <c r="N100" i="1" l="1"/>
  <c r="O100" i="1"/>
  <c r="P100" i="1"/>
  <c r="O99" i="1"/>
  <c r="P99" i="1"/>
  <c r="N99" i="1"/>
</calcChain>
</file>

<file path=xl/sharedStrings.xml><?xml version="1.0" encoding="utf-8"?>
<sst xmlns="http://schemas.openxmlformats.org/spreadsheetml/2006/main" count="364" uniqueCount="19">
  <si>
    <t>i</t>
  </si>
  <si>
    <t>e</t>
  </si>
  <si>
    <t>u</t>
  </si>
  <si>
    <t>U</t>
  </si>
  <si>
    <t>o</t>
  </si>
  <si>
    <t>O</t>
  </si>
  <si>
    <t>a</t>
  </si>
  <si>
    <t>Agree(ATR)</t>
  </si>
  <si>
    <t>Freq</t>
  </si>
  <si>
    <t xml:space="preserve">H </t>
  </si>
  <si>
    <t>eH</t>
  </si>
  <si>
    <t>Z</t>
  </si>
  <si>
    <t>p</t>
  </si>
  <si>
    <t>ln p</t>
  </si>
  <si>
    <t>L</t>
  </si>
  <si>
    <t>*Noninitial o, O</t>
  </si>
  <si>
    <t>Overgenerate</t>
  </si>
  <si>
    <t>Undergenerate</t>
  </si>
  <si>
    <t>Prefer(O-a, o-a) after o/O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</si>
</sst>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abSelected="1" workbookViewId="0">
      <selection activeCell="A2" sqref="A2"/>
    </sheetView>
  </sheetViews>
  <sheetFormatPr defaultRowHeight="15" x14ac:dyDescent="0.25"/>
  <cols>
    <col min="4" max="4" width="9.140625" style="1"/>
    <col min="5" max="5" width="11.140625" bestFit="1" customWidth="1"/>
    <col min="6" max="6" width="15" bestFit="1" customWidth="1"/>
    <col min="14" max="14" width="13.42578125" bestFit="1" customWidth="1"/>
    <col min="15" max="15" width="14.5703125" bestFit="1" customWidth="1"/>
  </cols>
  <sheetData>
    <row r="1" spans="1:17" x14ac:dyDescent="0.25">
      <c r="E1" t="s">
        <v>7</v>
      </c>
      <c r="F1" t="s">
        <v>15</v>
      </c>
      <c r="G1" t="s">
        <v>18</v>
      </c>
    </row>
    <row r="2" spans="1:17" x14ac:dyDescent="0.25">
      <c r="D2" s="1" t="s">
        <v>8</v>
      </c>
      <c r="E2" s="3">
        <v>30.856429959003894</v>
      </c>
      <c r="F2" s="3">
        <v>13.098136232181028</v>
      </c>
      <c r="G2" s="3">
        <v>13.098133032911532</v>
      </c>
      <c r="H2" s="3">
        <v>0</v>
      </c>
      <c r="I2" s="3">
        <v>0</v>
      </c>
      <c r="J2" s="1" t="s">
        <v>9</v>
      </c>
      <c r="K2" s="1" t="s">
        <v>10</v>
      </c>
      <c r="L2" s="1" t="s">
        <v>11</v>
      </c>
      <c r="M2" s="1" t="s">
        <v>12</v>
      </c>
      <c r="N2" t="s">
        <v>16</v>
      </c>
      <c r="O2" s="1" t="s">
        <v>17</v>
      </c>
      <c r="P2" s="1" t="s">
        <v>13</v>
      </c>
      <c r="Q2" s="1" t="s">
        <v>14</v>
      </c>
    </row>
    <row r="3" spans="1:17" x14ac:dyDescent="0.25">
      <c r="A3" t="s">
        <v>0</v>
      </c>
      <c r="B3" t="s">
        <v>0</v>
      </c>
      <c r="D3" s="1">
        <v>1</v>
      </c>
      <c r="E3" s="1"/>
      <c r="F3" s="1"/>
      <c r="G3" s="1"/>
      <c r="H3" s="1"/>
      <c r="I3" s="1"/>
      <c r="J3" s="1">
        <f>SUMPRODUCT(E$2:I$2,E3:I3)</f>
        <v>0</v>
      </c>
      <c r="K3" s="1">
        <f>EXP(-J3)</f>
        <v>1</v>
      </c>
      <c r="L3" s="1">
        <f>SUM(K3:K101)</f>
        <v>44.000015889600839</v>
      </c>
      <c r="M3">
        <f>K3/L3</f>
        <v>2.2727264519837243E-2</v>
      </c>
      <c r="N3" t="str">
        <f>IF(AND(D3=0, M3&gt;0.001), "OVER", "")</f>
        <v/>
      </c>
      <c r="O3" t="str">
        <f>IF(AND(D3=1, M3&lt;0.01), "UNDER", "")</f>
        <v/>
      </c>
      <c r="P3">
        <f>LN(M3)</f>
        <v>-3.7841899950454878</v>
      </c>
      <c r="Q3" s="2">
        <f>SUMPRODUCT(D3:D51,P3:P51)</f>
        <v>-83.25218628953975</v>
      </c>
    </row>
    <row r="4" spans="1:17" x14ac:dyDescent="0.25">
      <c r="A4" t="s">
        <v>0</v>
      </c>
      <c r="B4" t="s">
        <v>2</v>
      </c>
      <c r="D4" s="1">
        <v>1</v>
      </c>
      <c r="E4" s="1"/>
      <c r="F4" s="1"/>
      <c r="G4" s="1"/>
      <c r="H4" s="1"/>
      <c r="I4" s="1"/>
      <c r="J4" s="1">
        <f t="shared" ref="J4:J51" si="0">SUMPRODUCT(E$2:I$2,E4:I4)</f>
        <v>0</v>
      </c>
      <c r="K4" s="1">
        <f t="shared" ref="K4:K51" si="1">EXP(-J4)</f>
        <v>1</v>
      </c>
      <c r="L4" s="1">
        <f>L3</f>
        <v>44.000015889600839</v>
      </c>
      <c r="M4">
        <f>K4/L4</f>
        <v>2.2727264519837243E-2</v>
      </c>
      <c r="N4" t="str">
        <f t="shared" ref="N4:N51" si="2">IF(AND(D4=0, M4&gt;0.001), "OVER", "")</f>
        <v/>
      </c>
      <c r="O4" t="str">
        <f t="shared" ref="O4:O51" si="3">IF(AND(D4=1, M4&lt;0.01), "UNDER", "")</f>
        <v/>
      </c>
      <c r="P4">
        <f t="shared" ref="P4:P51" si="4">LN(M4)</f>
        <v>-3.7841899950454878</v>
      </c>
    </row>
    <row r="5" spans="1:17" x14ac:dyDescent="0.25">
      <c r="A5" t="s">
        <v>0</v>
      </c>
      <c r="B5" t="s">
        <v>3</v>
      </c>
      <c r="E5" s="1">
        <v>1</v>
      </c>
      <c r="F5" s="1"/>
      <c r="G5" s="1"/>
      <c r="H5" s="1"/>
      <c r="I5" s="1"/>
      <c r="J5" s="1">
        <f t="shared" si="0"/>
        <v>30.856429959003894</v>
      </c>
      <c r="K5" s="1">
        <f t="shared" si="1"/>
        <v>3.9739531022408483E-14</v>
      </c>
      <c r="L5" s="1">
        <f t="shared" ref="L5:L68" si="5">L4</f>
        <v>44.000015889600839</v>
      </c>
      <c r="M5">
        <f t="shared" ref="M5:M68" si="6">K5/L5</f>
        <v>9.0317083344055559E-16</v>
      </c>
      <c r="N5" t="str">
        <f t="shared" si="2"/>
        <v/>
      </c>
      <c r="O5" t="str">
        <f t="shared" si="3"/>
        <v/>
      </c>
      <c r="P5">
        <f t="shared" si="4"/>
        <v>-34.640619954049384</v>
      </c>
    </row>
    <row r="6" spans="1:17" x14ac:dyDescent="0.25">
      <c r="A6" t="s">
        <v>0</v>
      </c>
      <c r="B6" t="s">
        <v>1</v>
      </c>
      <c r="D6" s="1">
        <v>1</v>
      </c>
      <c r="E6" s="1"/>
      <c r="F6" s="1"/>
      <c r="G6" s="1"/>
      <c r="H6" s="1"/>
      <c r="I6" s="1"/>
      <c r="J6" s="1">
        <f t="shared" si="0"/>
        <v>0</v>
      </c>
      <c r="K6" s="1">
        <f t="shared" si="1"/>
        <v>1</v>
      </c>
      <c r="L6" s="1">
        <f t="shared" si="5"/>
        <v>44.000015889600839</v>
      </c>
      <c r="M6">
        <f t="shared" si="6"/>
        <v>2.2727264519837243E-2</v>
      </c>
      <c r="N6" t="str">
        <f t="shared" si="2"/>
        <v/>
      </c>
      <c r="O6" t="str">
        <f t="shared" si="3"/>
        <v/>
      </c>
      <c r="P6">
        <f t="shared" si="4"/>
        <v>-3.7841899950454878</v>
      </c>
    </row>
    <row r="7" spans="1:17" x14ac:dyDescent="0.25">
      <c r="A7" t="s">
        <v>0</v>
      </c>
      <c r="B7" t="s">
        <v>4</v>
      </c>
      <c r="E7" s="1"/>
      <c r="F7" s="1">
        <v>1</v>
      </c>
      <c r="G7" s="1"/>
      <c r="H7" s="1"/>
      <c r="I7" s="1"/>
      <c r="J7" s="1">
        <f t="shared" si="0"/>
        <v>13.098136232181028</v>
      </c>
      <c r="K7" s="1">
        <f t="shared" si="1"/>
        <v>2.0490460139394186E-6</v>
      </c>
      <c r="L7" s="1">
        <f t="shared" si="5"/>
        <v>44.000015889600839</v>
      </c>
      <c r="M7">
        <f t="shared" si="6"/>
        <v>4.6569210772119275E-8</v>
      </c>
      <c r="N7" t="str">
        <f t="shared" si="2"/>
        <v/>
      </c>
      <c r="O7" t="str">
        <f t="shared" si="3"/>
        <v/>
      </c>
      <c r="P7">
        <f t="shared" si="4"/>
        <v>-16.882326227226518</v>
      </c>
    </row>
    <row r="8" spans="1:17" x14ac:dyDescent="0.25">
      <c r="A8" t="s">
        <v>0</v>
      </c>
      <c r="B8" t="s">
        <v>6</v>
      </c>
      <c r="E8" s="1">
        <v>1</v>
      </c>
      <c r="F8" s="1"/>
      <c r="G8" s="1"/>
      <c r="H8" s="1"/>
      <c r="I8" s="1"/>
      <c r="J8" s="1">
        <f t="shared" si="0"/>
        <v>30.856429959003894</v>
      </c>
      <c r="K8" s="1">
        <f t="shared" si="1"/>
        <v>3.9739531022408483E-14</v>
      </c>
      <c r="L8" s="1">
        <f t="shared" si="5"/>
        <v>44.000015889600839</v>
      </c>
      <c r="M8">
        <f t="shared" si="6"/>
        <v>9.0317083344055559E-16</v>
      </c>
      <c r="N8" t="str">
        <f t="shared" si="2"/>
        <v/>
      </c>
      <c r="O8" t="str">
        <f t="shared" si="3"/>
        <v/>
      </c>
      <c r="P8">
        <f t="shared" si="4"/>
        <v>-34.640619954049384</v>
      </c>
    </row>
    <row r="9" spans="1:17" x14ac:dyDescent="0.25">
      <c r="A9" t="s">
        <v>0</v>
      </c>
      <c r="B9" t="s">
        <v>5</v>
      </c>
      <c r="E9" s="1"/>
      <c r="F9" s="1">
        <v>1</v>
      </c>
      <c r="G9" s="1"/>
      <c r="H9" s="1"/>
      <c r="I9" s="1"/>
      <c r="J9" s="1">
        <f t="shared" si="0"/>
        <v>13.098136232181028</v>
      </c>
      <c r="K9" s="1">
        <f t="shared" si="1"/>
        <v>2.0490460139394186E-6</v>
      </c>
      <c r="L9" s="1">
        <f t="shared" si="5"/>
        <v>44.000015889600839</v>
      </c>
      <c r="M9">
        <f t="shared" si="6"/>
        <v>4.6569210772119275E-8</v>
      </c>
      <c r="N9" t="str">
        <f t="shared" si="2"/>
        <v/>
      </c>
      <c r="O9" t="str">
        <f t="shared" si="3"/>
        <v/>
      </c>
      <c r="P9">
        <f t="shared" si="4"/>
        <v>-16.882326227226518</v>
      </c>
    </row>
    <row r="10" spans="1:17" x14ac:dyDescent="0.25">
      <c r="A10" t="s">
        <v>2</v>
      </c>
      <c r="B10" t="s">
        <v>0</v>
      </c>
      <c r="D10" s="1">
        <v>1</v>
      </c>
      <c r="E10" s="1"/>
      <c r="F10" s="1"/>
      <c r="G10" s="1"/>
      <c r="H10" s="1"/>
      <c r="I10" s="1"/>
      <c r="J10" s="1">
        <f t="shared" si="0"/>
        <v>0</v>
      </c>
      <c r="K10" s="1">
        <f t="shared" si="1"/>
        <v>1</v>
      </c>
      <c r="L10" s="1">
        <f t="shared" si="5"/>
        <v>44.000015889600839</v>
      </c>
      <c r="M10">
        <f t="shared" si="6"/>
        <v>2.2727264519837243E-2</v>
      </c>
      <c r="N10" t="str">
        <f t="shared" si="2"/>
        <v/>
      </c>
      <c r="O10" t="str">
        <f t="shared" si="3"/>
        <v/>
      </c>
      <c r="P10">
        <f t="shared" si="4"/>
        <v>-3.7841899950454878</v>
      </c>
    </row>
    <row r="11" spans="1:17" x14ac:dyDescent="0.25">
      <c r="A11" t="s">
        <v>2</v>
      </c>
      <c r="B11" t="s">
        <v>2</v>
      </c>
      <c r="D11" s="1">
        <v>1</v>
      </c>
      <c r="E11" s="1"/>
      <c r="F11" s="1"/>
      <c r="G11" s="1"/>
      <c r="H11" s="1"/>
      <c r="I11" s="1"/>
      <c r="J11" s="1">
        <f t="shared" si="0"/>
        <v>0</v>
      </c>
      <c r="K11" s="1">
        <f t="shared" si="1"/>
        <v>1</v>
      </c>
      <c r="L11" s="1">
        <f t="shared" si="5"/>
        <v>44.000015889600839</v>
      </c>
      <c r="M11">
        <f t="shared" si="6"/>
        <v>2.2727264519837243E-2</v>
      </c>
      <c r="N11" t="str">
        <f t="shared" si="2"/>
        <v/>
      </c>
      <c r="O11" t="str">
        <f t="shared" si="3"/>
        <v/>
      </c>
      <c r="P11">
        <f t="shared" si="4"/>
        <v>-3.7841899950454878</v>
      </c>
    </row>
    <row r="12" spans="1:17" x14ac:dyDescent="0.25">
      <c r="A12" t="s">
        <v>2</v>
      </c>
      <c r="B12" t="s">
        <v>3</v>
      </c>
      <c r="E12" s="1">
        <v>1</v>
      </c>
      <c r="F12" s="1"/>
      <c r="G12" s="1"/>
      <c r="H12" s="1"/>
      <c r="I12" s="1"/>
      <c r="J12" s="1">
        <f t="shared" si="0"/>
        <v>30.856429959003894</v>
      </c>
      <c r="K12" s="1">
        <f t="shared" si="1"/>
        <v>3.9739531022408483E-14</v>
      </c>
      <c r="L12" s="1">
        <f t="shared" si="5"/>
        <v>44.000015889600839</v>
      </c>
      <c r="M12">
        <f t="shared" si="6"/>
        <v>9.0317083344055559E-16</v>
      </c>
      <c r="N12" t="str">
        <f t="shared" si="2"/>
        <v/>
      </c>
      <c r="O12" t="str">
        <f t="shared" si="3"/>
        <v/>
      </c>
      <c r="P12">
        <f t="shared" si="4"/>
        <v>-34.640619954049384</v>
      </c>
    </row>
    <row r="13" spans="1:17" x14ac:dyDescent="0.25">
      <c r="A13" t="s">
        <v>2</v>
      </c>
      <c r="B13" t="s">
        <v>1</v>
      </c>
      <c r="D13" s="1">
        <v>1</v>
      </c>
      <c r="E13" s="1"/>
      <c r="F13" s="1"/>
      <c r="G13" s="1"/>
      <c r="H13" s="1"/>
      <c r="I13" s="1"/>
      <c r="J13" s="1">
        <f t="shared" si="0"/>
        <v>0</v>
      </c>
      <c r="K13" s="1">
        <f t="shared" si="1"/>
        <v>1</v>
      </c>
      <c r="L13" s="1">
        <f t="shared" si="5"/>
        <v>44.000015889600839</v>
      </c>
      <c r="M13">
        <f t="shared" si="6"/>
        <v>2.2727264519837243E-2</v>
      </c>
      <c r="N13" t="str">
        <f t="shared" si="2"/>
        <v/>
      </c>
      <c r="O13" t="str">
        <f t="shared" si="3"/>
        <v/>
      </c>
      <c r="P13">
        <f t="shared" si="4"/>
        <v>-3.7841899950454878</v>
      </c>
    </row>
    <row r="14" spans="1:17" x14ac:dyDescent="0.25">
      <c r="A14" t="s">
        <v>2</v>
      </c>
      <c r="B14" t="s">
        <v>4</v>
      </c>
      <c r="E14" s="1"/>
      <c r="F14" s="1">
        <v>1</v>
      </c>
      <c r="G14" s="1"/>
      <c r="H14" s="1"/>
      <c r="I14" s="1"/>
      <c r="J14" s="1">
        <f t="shared" si="0"/>
        <v>13.098136232181028</v>
      </c>
      <c r="K14" s="1">
        <f t="shared" si="1"/>
        <v>2.0490460139394186E-6</v>
      </c>
      <c r="L14" s="1">
        <f t="shared" si="5"/>
        <v>44.000015889600839</v>
      </c>
      <c r="M14">
        <f t="shared" si="6"/>
        <v>4.6569210772119275E-8</v>
      </c>
      <c r="N14" t="str">
        <f t="shared" si="2"/>
        <v/>
      </c>
      <c r="O14" t="str">
        <f t="shared" si="3"/>
        <v/>
      </c>
      <c r="P14">
        <f t="shared" si="4"/>
        <v>-16.882326227226518</v>
      </c>
    </row>
    <row r="15" spans="1:17" x14ac:dyDescent="0.25">
      <c r="A15" t="s">
        <v>2</v>
      </c>
      <c r="B15" t="s">
        <v>6</v>
      </c>
      <c r="E15" s="1">
        <v>1</v>
      </c>
      <c r="F15" s="1"/>
      <c r="G15" s="1"/>
      <c r="H15" s="1"/>
      <c r="I15" s="1"/>
      <c r="J15" s="1">
        <f t="shared" si="0"/>
        <v>30.856429959003894</v>
      </c>
      <c r="K15" s="1">
        <f t="shared" si="1"/>
        <v>3.9739531022408483E-14</v>
      </c>
      <c r="L15" s="1">
        <f t="shared" si="5"/>
        <v>44.000015889600839</v>
      </c>
      <c r="M15">
        <f t="shared" si="6"/>
        <v>9.0317083344055559E-16</v>
      </c>
      <c r="N15" t="str">
        <f t="shared" si="2"/>
        <v/>
      </c>
      <c r="O15" t="str">
        <f t="shared" si="3"/>
        <v/>
      </c>
      <c r="P15">
        <f t="shared" si="4"/>
        <v>-34.640619954049384</v>
      </c>
    </row>
    <row r="16" spans="1:17" x14ac:dyDescent="0.25">
      <c r="A16" t="s">
        <v>2</v>
      </c>
      <c r="B16" t="s">
        <v>5</v>
      </c>
      <c r="E16" s="1">
        <v>1</v>
      </c>
      <c r="F16" s="1">
        <v>1</v>
      </c>
      <c r="G16" s="1"/>
      <c r="H16" s="1"/>
      <c r="I16" s="1"/>
      <c r="J16" s="1">
        <f t="shared" si="0"/>
        <v>43.954566191184924</v>
      </c>
      <c r="K16" s="1">
        <f t="shared" si="1"/>
        <v>8.1428127637287815E-20</v>
      </c>
      <c r="L16" s="1">
        <f t="shared" si="5"/>
        <v>44.000015889600839</v>
      </c>
      <c r="M16">
        <f t="shared" si="6"/>
        <v>1.8506385961677097E-21</v>
      </c>
      <c r="N16" t="str">
        <f t="shared" si="2"/>
        <v/>
      </c>
      <c r="O16" t="str">
        <f t="shared" si="3"/>
        <v/>
      </c>
      <c r="P16">
        <f t="shared" si="4"/>
        <v>-47.738756186230411</v>
      </c>
    </row>
    <row r="17" spans="1:16" x14ac:dyDescent="0.25">
      <c r="A17" t="s">
        <v>3</v>
      </c>
      <c r="B17" t="s">
        <v>0</v>
      </c>
      <c r="D17" s="1">
        <v>1</v>
      </c>
      <c r="E17" s="1"/>
      <c r="F17" s="1"/>
      <c r="G17" s="1"/>
      <c r="H17" s="1"/>
      <c r="I17" s="1"/>
      <c r="J17" s="1">
        <f t="shared" si="0"/>
        <v>0</v>
      </c>
      <c r="K17" s="1">
        <f t="shared" si="1"/>
        <v>1</v>
      </c>
      <c r="L17" s="1">
        <f t="shared" si="5"/>
        <v>44.000015889600839</v>
      </c>
      <c r="M17">
        <f t="shared" si="6"/>
        <v>2.2727264519837243E-2</v>
      </c>
      <c r="N17" t="str">
        <f t="shared" si="2"/>
        <v/>
      </c>
      <c r="O17" t="str">
        <f t="shared" si="3"/>
        <v/>
      </c>
      <c r="P17">
        <f t="shared" si="4"/>
        <v>-3.7841899950454878</v>
      </c>
    </row>
    <row r="18" spans="1:16" x14ac:dyDescent="0.25">
      <c r="A18" t="s">
        <v>3</v>
      </c>
      <c r="B18" t="s">
        <v>2</v>
      </c>
      <c r="E18" s="1">
        <v>1</v>
      </c>
      <c r="F18" s="1"/>
      <c r="G18" s="1"/>
      <c r="H18" s="1"/>
      <c r="I18" s="1"/>
      <c r="J18" s="1">
        <f t="shared" si="0"/>
        <v>30.856429959003894</v>
      </c>
      <c r="K18" s="1">
        <f t="shared" si="1"/>
        <v>3.9739531022408483E-14</v>
      </c>
      <c r="L18" s="1">
        <f t="shared" si="5"/>
        <v>44.000015889600839</v>
      </c>
      <c r="M18">
        <f t="shared" si="6"/>
        <v>9.0317083344055559E-16</v>
      </c>
      <c r="N18" t="str">
        <f t="shared" si="2"/>
        <v/>
      </c>
      <c r="O18" t="str">
        <f t="shared" si="3"/>
        <v/>
      </c>
      <c r="P18">
        <f t="shared" si="4"/>
        <v>-34.640619954049384</v>
      </c>
    </row>
    <row r="19" spans="1:16" x14ac:dyDescent="0.25">
      <c r="A19" t="s">
        <v>3</v>
      </c>
      <c r="B19" t="s">
        <v>3</v>
      </c>
      <c r="D19" s="1">
        <v>1</v>
      </c>
      <c r="E19" s="1"/>
      <c r="F19" s="1"/>
      <c r="G19" s="1"/>
      <c r="H19" s="1"/>
      <c r="I19" s="1"/>
      <c r="J19" s="1">
        <f t="shared" si="0"/>
        <v>0</v>
      </c>
      <c r="K19" s="1">
        <f t="shared" si="1"/>
        <v>1</v>
      </c>
      <c r="L19" s="1">
        <f t="shared" si="5"/>
        <v>44.000015889600839</v>
      </c>
      <c r="M19">
        <f t="shared" si="6"/>
        <v>2.2727264519837243E-2</v>
      </c>
      <c r="N19" t="str">
        <f t="shared" si="2"/>
        <v/>
      </c>
      <c r="O19" t="str">
        <f t="shared" si="3"/>
        <v/>
      </c>
      <c r="P19">
        <f t="shared" si="4"/>
        <v>-3.7841899950454878</v>
      </c>
    </row>
    <row r="20" spans="1:16" x14ac:dyDescent="0.25">
      <c r="A20" t="s">
        <v>3</v>
      </c>
      <c r="B20" t="s">
        <v>1</v>
      </c>
      <c r="E20" s="1">
        <v>1</v>
      </c>
      <c r="F20" s="1"/>
      <c r="G20" s="1"/>
      <c r="H20" s="1"/>
      <c r="I20" s="1"/>
      <c r="J20" s="1">
        <f t="shared" si="0"/>
        <v>30.856429959003894</v>
      </c>
      <c r="K20" s="1">
        <f t="shared" si="1"/>
        <v>3.9739531022408483E-14</v>
      </c>
      <c r="L20" s="1">
        <f t="shared" si="5"/>
        <v>44.000015889600839</v>
      </c>
      <c r="M20">
        <f t="shared" si="6"/>
        <v>9.0317083344055559E-16</v>
      </c>
      <c r="N20" t="str">
        <f t="shared" si="2"/>
        <v/>
      </c>
      <c r="O20" t="str">
        <f t="shared" si="3"/>
        <v/>
      </c>
      <c r="P20">
        <f t="shared" si="4"/>
        <v>-34.640619954049384</v>
      </c>
    </row>
    <row r="21" spans="1:16" x14ac:dyDescent="0.25">
      <c r="A21" t="s">
        <v>3</v>
      </c>
      <c r="B21" t="s">
        <v>4</v>
      </c>
      <c r="E21" s="1">
        <v>1</v>
      </c>
      <c r="F21" s="1">
        <v>1</v>
      </c>
      <c r="G21" s="1"/>
      <c r="H21" s="1"/>
      <c r="I21" s="1"/>
      <c r="J21" s="1">
        <f t="shared" si="0"/>
        <v>43.954566191184924</v>
      </c>
      <c r="K21" s="1">
        <f t="shared" si="1"/>
        <v>8.1428127637287815E-20</v>
      </c>
      <c r="L21" s="1">
        <f t="shared" si="5"/>
        <v>44.000015889600839</v>
      </c>
      <c r="M21">
        <f t="shared" si="6"/>
        <v>1.8506385961677097E-21</v>
      </c>
      <c r="N21" t="str">
        <f t="shared" si="2"/>
        <v/>
      </c>
      <c r="O21" t="str">
        <f t="shared" si="3"/>
        <v/>
      </c>
      <c r="P21">
        <f t="shared" si="4"/>
        <v>-47.738756186230411</v>
      </c>
    </row>
    <row r="22" spans="1:16" x14ac:dyDescent="0.25">
      <c r="A22" t="s">
        <v>3</v>
      </c>
      <c r="B22" t="s">
        <v>6</v>
      </c>
      <c r="D22" s="1">
        <v>1</v>
      </c>
      <c r="E22" s="1"/>
      <c r="F22" s="1"/>
      <c r="G22" s="1"/>
      <c r="H22" s="1"/>
      <c r="I22" s="1"/>
      <c r="J22" s="1">
        <f t="shared" si="0"/>
        <v>0</v>
      </c>
      <c r="K22" s="1">
        <f t="shared" si="1"/>
        <v>1</v>
      </c>
      <c r="L22" s="1">
        <f t="shared" si="5"/>
        <v>44.000015889600839</v>
      </c>
      <c r="M22">
        <f t="shared" si="6"/>
        <v>2.2727264519837243E-2</v>
      </c>
      <c r="N22" t="str">
        <f t="shared" si="2"/>
        <v/>
      </c>
      <c r="O22" t="str">
        <f t="shared" si="3"/>
        <v/>
      </c>
      <c r="P22">
        <f t="shared" si="4"/>
        <v>-3.7841899950454878</v>
      </c>
    </row>
    <row r="23" spans="1:16" x14ac:dyDescent="0.25">
      <c r="A23" t="s">
        <v>3</v>
      </c>
      <c r="B23" t="s">
        <v>5</v>
      </c>
      <c r="E23" s="1"/>
      <c r="F23" s="1">
        <v>1</v>
      </c>
      <c r="G23" s="1"/>
      <c r="H23" s="1"/>
      <c r="I23" s="1"/>
      <c r="J23" s="1">
        <f t="shared" si="0"/>
        <v>13.098136232181028</v>
      </c>
      <c r="K23" s="1">
        <f t="shared" si="1"/>
        <v>2.0490460139394186E-6</v>
      </c>
      <c r="L23" s="1">
        <f t="shared" si="5"/>
        <v>44.000015889600839</v>
      </c>
      <c r="M23">
        <f t="shared" si="6"/>
        <v>4.6569210772119275E-8</v>
      </c>
      <c r="N23" t="str">
        <f t="shared" si="2"/>
        <v/>
      </c>
      <c r="O23" t="str">
        <f t="shared" si="3"/>
        <v/>
      </c>
      <c r="P23">
        <f t="shared" si="4"/>
        <v>-16.882326227226518</v>
      </c>
    </row>
    <row r="24" spans="1:16" x14ac:dyDescent="0.25">
      <c r="A24" t="s">
        <v>1</v>
      </c>
      <c r="B24" t="s">
        <v>0</v>
      </c>
      <c r="D24" s="1">
        <v>1</v>
      </c>
      <c r="E24" s="1"/>
      <c r="F24" s="1"/>
      <c r="G24" s="1"/>
      <c r="H24" s="1"/>
      <c r="I24" s="1"/>
      <c r="J24" s="1">
        <f t="shared" si="0"/>
        <v>0</v>
      </c>
      <c r="K24" s="1">
        <f t="shared" si="1"/>
        <v>1</v>
      </c>
      <c r="L24" s="1">
        <f t="shared" si="5"/>
        <v>44.000015889600839</v>
      </c>
      <c r="M24">
        <f t="shared" si="6"/>
        <v>2.2727264519837243E-2</v>
      </c>
      <c r="N24" t="str">
        <f t="shared" si="2"/>
        <v/>
      </c>
      <c r="O24" t="str">
        <f t="shared" si="3"/>
        <v/>
      </c>
      <c r="P24">
        <f t="shared" si="4"/>
        <v>-3.7841899950454878</v>
      </c>
    </row>
    <row r="25" spans="1:16" x14ac:dyDescent="0.25">
      <c r="A25" t="s">
        <v>1</v>
      </c>
      <c r="B25" t="s">
        <v>2</v>
      </c>
      <c r="D25" s="1">
        <v>1</v>
      </c>
      <c r="E25" s="1"/>
      <c r="F25" s="1"/>
      <c r="G25" s="1"/>
      <c r="H25" s="1"/>
      <c r="I25" s="1"/>
      <c r="J25" s="1">
        <f t="shared" si="0"/>
        <v>0</v>
      </c>
      <c r="K25" s="1">
        <f t="shared" si="1"/>
        <v>1</v>
      </c>
      <c r="L25" s="1">
        <f t="shared" si="5"/>
        <v>44.000015889600839</v>
      </c>
      <c r="M25">
        <f t="shared" si="6"/>
        <v>2.2727264519837243E-2</v>
      </c>
      <c r="N25" t="str">
        <f t="shared" si="2"/>
        <v/>
      </c>
      <c r="O25" t="str">
        <f t="shared" si="3"/>
        <v/>
      </c>
      <c r="P25">
        <f t="shared" si="4"/>
        <v>-3.7841899950454878</v>
      </c>
    </row>
    <row r="26" spans="1:16" x14ac:dyDescent="0.25">
      <c r="A26" t="s">
        <v>1</v>
      </c>
      <c r="B26" t="s">
        <v>3</v>
      </c>
      <c r="E26" s="1">
        <v>1</v>
      </c>
      <c r="F26" s="1"/>
      <c r="G26" s="1"/>
      <c r="H26" s="1"/>
      <c r="I26" s="1"/>
      <c r="J26" s="1">
        <f t="shared" si="0"/>
        <v>30.856429959003894</v>
      </c>
      <c r="K26" s="1">
        <f t="shared" si="1"/>
        <v>3.9739531022408483E-14</v>
      </c>
      <c r="L26" s="1">
        <f t="shared" si="5"/>
        <v>44.000015889600839</v>
      </c>
      <c r="M26">
        <f t="shared" si="6"/>
        <v>9.0317083344055559E-16</v>
      </c>
      <c r="N26" t="str">
        <f t="shared" si="2"/>
        <v/>
      </c>
      <c r="O26" t="str">
        <f t="shared" si="3"/>
        <v/>
      </c>
      <c r="P26">
        <f t="shared" si="4"/>
        <v>-34.640619954049384</v>
      </c>
    </row>
    <row r="27" spans="1:16" x14ac:dyDescent="0.25">
      <c r="A27" t="s">
        <v>1</v>
      </c>
      <c r="B27" t="s">
        <v>1</v>
      </c>
      <c r="D27" s="1">
        <v>1</v>
      </c>
      <c r="E27" s="1"/>
      <c r="F27" s="1"/>
      <c r="G27" s="1"/>
      <c r="H27" s="1"/>
      <c r="I27" s="1"/>
      <c r="J27" s="1">
        <f t="shared" si="0"/>
        <v>0</v>
      </c>
      <c r="K27" s="1">
        <f t="shared" si="1"/>
        <v>1</v>
      </c>
      <c r="L27" s="1">
        <f t="shared" si="5"/>
        <v>44.000015889600839</v>
      </c>
      <c r="M27">
        <f t="shared" si="6"/>
        <v>2.2727264519837243E-2</v>
      </c>
      <c r="N27" t="str">
        <f t="shared" si="2"/>
        <v/>
      </c>
      <c r="O27" t="str">
        <f t="shared" si="3"/>
        <v/>
      </c>
      <c r="P27">
        <f t="shared" si="4"/>
        <v>-3.7841899950454878</v>
      </c>
    </row>
    <row r="28" spans="1:16" x14ac:dyDescent="0.25">
      <c r="A28" t="s">
        <v>1</v>
      </c>
      <c r="B28" t="s">
        <v>4</v>
      </c>
      <c r="E28" s="1"/>
      <c r="F28" s="1">
        <v>1</v>
      </c>
      <c r="G28" s="1"/>
      <c r="H28" s="1"/>
      <c r="I28" s="1"/>
      <c r="J28" s="1">
        <f t="shared" si="0"/>
        <v>13.098136232181028</v>
      </c>
      <c r="K28" s="1">
        <f t="shared" si="1"/>
        <v>2.0490460139394186E-6</v>
      </c>
      <c r="L28" s="1">
        <f t="shared" si="5"/>
        <v>44.000015889600839</v>
      </c>
      <c r="M28">
        <f t="shared" si="6"/>
        <v>4.6569210772119275E-8</v>
      </c>
      <c r="N28" t="str">
        <f t="shared" si="2"/>
        <v/>
      </c>
      <c r="O28" t="str">
        <f t="shared" si="3"/>
        <v/>
      </c>
      <c r="P28">
        <f t="shared" si="4"/>
        <v>-16.882326227226518</v>
      </c>
    </row>
    <row r="29" spans="1:16" x14ac:dyDescent="0.25">
      <c r="A29" t="s">
        <v>1</v>
      </c>
      <c r="B29" t="s">
        <v>6</v>
      </c>
      <c r="E29" s="1">
        <v>1</v>
      </c>
      <c r="F29" s="1"/>
      <c r="G29" s="1"/>
      <c r="H29" s="1"/>
      <c r="I29" s="1"/>
      <c r="J29" s="1">
        <f t="shared" si="0"/>
        <v>30.856429959003894</v>
      </c>
      <c r="K29" s="1">
        <f t="shared" si="1"/>
        <v>3.9739531022408483E-14</v>
      </c>
      <c r="L29" s="1">
        <f t="shared" si="5"/>
        <v>44.000015889600839</v>
      </c>
      <c r="M29">
        <f t="shared" si="6"/>
        <v>9.0317083344055559E-16</v>
      </c>
      <c r="N29" t="str">
        <f t="shared" si="2"/>
        <v/>
      </c>
      <c r="O29" t="str">
        <f t="shared" si="3"/>
        <v/>
      </c>
      <c r="P29">
        <f t="shared" si="4"/>
        <v>-34.640619954049384</v>
      </c>
    </row>
    <row r="30" spans="1:16" x14ac:dyDescent="0.25">
      <c r="A30" t="s">
        <v>1</v>
      </c>
      <c r="B30" t="s">
        <v>5</v>
      </c>
      <c r="E30" s="1">
        <v>1</v>
      </c>
      <c r="F30" s="1">
        <v>1</v>
      </c>
      <c r="G30" s="1"/>
      <c r="H30" s="1"/>
      <c r="I30" s="1"/>
      <c r="J30" s="1">
        <f t="shared" si="0"/>
        <v>43.954566191184924</v>
      </c>
      <c r="K30" s="1">
        <f t="shared" si="1"/>
        <v>8.1428127637287815E-20</v>
      </c>
      <c r="L30" s="1">
        <f t="shared" si="5"/>
        <v>44.000015889600839</v>
      </c>
      <c r="M30">
        <f t="shared" si="6"/>
        <v>1.8506385961677097E-21</v>
      </c>
      <c r="N30" t="str">
        <f t="shared" si="2"/>
        <v/>
      </c>
      <c r="O30" t="str">
        <f t="shared" si="3"/>
        <v/>
      </c>
      <c r="P30">
        <f t="shared" si="4"/>
        <v>-47.738756186230411</v>
      </c>
    </row>
    <row r="31" spans="1:16" x14ac:dyDescent="0.25">
      <c r="A31" t="s">
        <v>4</v>
      </c>
      <c r="B31" t="s">
        <v>0</v>
      </c>
      <c r="D31" s="1">
        <v>1</v>
      </c>
      <c r="E31" s="1"/>
      <c r="F31" s="1"/>
      <c r="G31" s="1"/>
      <c r="H31" s="1"/>
      <c r="I31" s="1"/>
      <c r="J31" s="1">
        <f t="shared" si="0"/>
        <v>0</v>
      </c>
      <c r="K31" s="1">
        <f t="shared" si="1"/>
        <v>1</v>
      </c>
      <c r="L31" s="1">
        <f t="shared" si="5"/>
        <v>44.000015889600839</v>
      </c>
      <c r="M31">
        <f t="shared" si="6"/>
        <v>2.2727264519837243E-2</v>
      </c>
      <c r="N31" t="str">
        <f t="shared" si="2"/>
        <v/>
      </c>
      <c r="O31" t="str">
        <f t="shared" si="3"/>
        <v/>
      </c>
      <c r="P31">
        <f t="shared" si="4"/>
        <v>-3.7841899950454878</v>
      </c>
    </row>
    <row r="32" spans="1:16" x14ac:dyDescent="0.25">
      <c r="A32" t="s">
        <v>4</v>
      </c>
      <c r="B32" t="s">
        <v>2</v>
      </c>
      <c r="D32" s="1">
        <v>1</v>
      </c>
      <c r="E32" s="1"/>
      <c r="F32" s="1"/>
      <c r="G32" s="1"/>
      <c r="H32" s="1"/>
      <c r="I32" s="1"/>
      <c r="J32" s="1">
        <f t="shared" si="0"/>
        <v>0</v>
      </c>
      <c r="K32" s="1">
        <f t="shared" si="1"/>
        <v>1</v>
      </c>
      <c r="L32" s="1">
        <f t="shared" si="5"/>
        <v>44.000015889600839</v>
      </c>
      <c r="M32">
        <f t="shared" si="6"/>
        <v>2.2727264519837243E-2</v>
      </c>
      <c r="N32" t="str">
        <f t="shared" si="2"/>
        <v/>
      </c>
      <c r="O32" t="str">
        <f t="shared" si="3"/>
        <v/>
      </c>
      <c r="P32">
        <f t="shared" si="4"/>
        <v>-3.7841899950454878</v>
      </c>
    </row>
    <row r="33" spans="1:16" x14ac:dyDescent="0.25">
      <c r="A33" t="s">
        <v>4</v>
      </c>
      <c r="B33" t="s">
        <v>3</v>
      </c>
      <c r="E33" s="1">
        <v>1</v>
      </c>
      <c r="F33" s="1"/>
      <c r="G33" s="1"/>
      <c r="H33" s="1"/>
      <c r="I33" s="1"/>
      <c r="J33" s="1">
        <f t="shared" si="0"/>
        <v>30.856429959003894</v>
      </c>
      <c r="K33" s="1">
        <f t="shared" si="1"/>
        <v>3.9739531022408483E-14</v>
      </c>
      <c r="L33" s="1">
        <f t="shared" si="5"/>
        <v>44.000015889600839</v>
      </c>
      <c r="M33">
        <f t="shared" si="6"/>
        <v>9.0317083344055559E-16</v>
      </c>
      <c r="N33" t="str">
        <f t="shared" si="2"/>
        <v/>
      </c>
      <c r="O33" t="str">
        <f t="shared" si="3"/>
        <v/>
      </c>
      <c r="P33">
        <f t="shared" si="4"/>
        <v>-34.640619954049384</v>
      </c>
    </row>
    <row r="34" spans="1:16" x14ac:dyDescent="0.25">
      <c r="A34" t="s">
        <v>4</v>
      </c>
      <c r="B34" t="s">
        <v>1</v>
      </c>
      <c r="D34" s="1">
        <v>1</v>
      </c>
      <c r="E34" s="1"/>
      <c r="F34" s="1"/>
      <c r="G34" s="1"/>
      <c r="H34" s="1"/>
      <c r="I34" s="1"/>
      <c r="J34" s="1">
        <f t="shared" si="0"/>
        <v>0</v>
      </c>
      <c r="K34" s="1">
        <f t="shared" si="1"/>
        <v>1</v>
      </c>
      <c r="L34" s="1">
        <f t="shared" si="5"/>
        <v>44.000015889600839</v>
      </c>
      <c r="M34">
        <f t="shared" si="6"/>
        <v>2.2727264519837243E-2</v>
      </c>
      <c r="N34" t="str">
        <f t="shared" si="2"/>
        <v/>
      </c>
      <c r="O34" t="str">
        <f t="shared" si="3"/>
        <v/>
      </c>
      <c r="P34">
        <f t="shared" si="4"/>
        <v>-3.7841899950454878</v>
      </c>
    </row>
    <row r="35" spans="1:16" x14ac:dyDescent="0.25">
      <c r="A35" t="s">
        <v>4</v>
      </c>
      <c r="B35" t="s">
        <v>4</v>
      </c>
      <c r="D35" s="1">
        <v>1</v>
      </c>
      <c r="E35" s="1"/>
      <c r="F35" s="1">
        <v>1</v>
      </c>
      <c r="G35" s="1">
        <v>-1</v>
      </c>
      <c r="H35" s="1"/>
      <c r="I35" s="1"/>
      <c r="J35" s="1">
        <f t="shared" si="0"/>
        <v>3.1992694964344537E-6</v>
      </c>
      <c r="K35" s="1">
        <f t="shared" si="1"/>
        <v>0.99999680073562125</v>
      </c>
      <c r="L35" s="1">
        <f t="shared" si="5"/>
        <v>44.000015889600839</v>
      </c>
      <c r="M35">
        <f t="shared" si="6"/>
        <v>2.2727191809309436E-2</v>
      </c>
      <c r="N35" t="str">
        <f t="shared" si="2"/>
        <v/>
      </c>
      <c r="O35" t="str">
        <f t="shared" si="3"/>
        <v/>
      </c>
      <c r="P35">
        <f t="shared" si="4"/>
        <v>-3.7841931943149842</v>
      </c>
    </row>
    <row r="36" spans="1:16" x14ac:dyDescent="0.25">
      <c r="A36" t="s">
        <v>4</v>
      </c>
      <c r="B36" t="s">
        <v>6</v>
      </c>
      <c r="E36" s="1">
        <v>1</v>
      </c>
      <c r="F36" s="1"/>
      <c r="G36" s="1">
        <v>1</v>
      </c>
      <c r="H36" s="1"/>
      <c r="I36" s="1"/>
      <c r="J36" s="1">
        <f t="shared" si="0"/>
        <v>43.954562991915424</v>
      </c>
      <c r="K36" s="1">
        <f t="shared" si="1"/>
        <v>8.1428388148229729E-20</v>
      </c>
      <c r="L36" s="1">
        <f t="shared" si="5"/>
        <v>44.000015889600839</v>
      </c>
      <c r="M36">
        <f t="shared" si="6"/>
        <v>1.850644516868797E-21</v>
      </c>
      <c r="N36" t="str">
        <f t="shared" si="2"/>
        <v/>
      </c>
      <c r="O36" t="str">
        <f t="shared" si="3"/>
        <v/>
      </c>
      <c r="P36">
        <f t="shared" si="4"/>
        <v>-47.738752986960911</v>
      </c>
    </row>
    <row r="37" spans="1:16" x14ac:dyDescent="0.25">
      <c r="A37" t="s">
        <v>4</v>
      </c>
      <c r="B37" t="s">
        <v>5</v>
      </c>
      <c r="E37" s="1">
        <v>1</v>
      </c>
      <c r="F37" s="1">
        <v>1</v>
      </c>
      <c r="G37" s="1"/>
      <c r="H37" s="1"/>
      <c r="I37" s="1"/>
      <c r="J37" s="1">
        <f t="shared" si="0"/>
        <v>43.954566191184924</v>
      </c>
      <c r="K37" s="1">
        <f t="shared" si="1"/>
        <v>8.1428127637287815E-20</v>
      </c>
      <c r="L37" s="1">
        <f t="shared" si="5"/>
        <v>44.000015889600839</v>
      </c>
      <c r="M37">
        <f t="shared" si="6"/>
        <v>1.8506385961677097E-21</v>
      </c>
      <c r="N37" t="str">
        <f t="shared" si="2"/>
        <v/>
      </c>
      <c r="O37" t="str">
        <f t="shared" si="3"/>
        <v/>
      </c>
      <c r="P37">
        <f t="shared" si="4"/>
        <v>-47.738756186230411</v>
      </c>
    </row>
    <row r="38" spans="1:16" x14ac:dyDescent="0.25">
      <c r="A38" t="s">
        <v>6</v>
      </c>
      <c r="B38" t="s">
        <v>0</v>
      </c>
      <c r="D38" s="1">
        <v>1</v>
      </c>
      <c r="E38" s="1"/>
      <c r="F38" s="1"/>
      <c r="G38" s="1"/>
      <c r="H38" s="1"/>
      <c r="I38" s="1"/>
      <c r="J38" s="1">
        <f t="shared" si="0"/>
        <v>0</v>
      </c>
      <c r="K38" s="1">
        <f t="shared" si="1"/>
        <v>1</v>
      </c>
      <c r="L38" s="1">
        <f t="shared" si="5"/>
        <v>44.000015889600839</v>
      </c>
      <c r="M38">
        <f t="shared" si="6"/>
        <v>2.2727264519837243E-2</v>
      </c>
      <c r="N38" t="str">
        <f t="shared" si="2"/>
        <v/>
      </c>
      <c r="O38" t="str">
        <f t="shared" si="3"/>
        <v/>
      </c>
      <c r="P38">
        <f t="shared" si="4"/>
        <v>-3.7841899950454878</v>
      </c>
    </row>
    <row r="39" spans="1:16" x14ac:dyDescent="0.25">
      <c r="A39" t="s">
        <v>6</v>
      </c>
      <c r="B39" t="s">
        <v>2</v>
      </c>
      <c r="E39" s="1">
        <v>1</v>
      </c>
      <c r="F39" s="1"/>
      <c r="G39" s="1"/>
      <c r="H39" s="1"/>
      <c r="I39" s="1"/>
      <c r="J39" s="1">
        <f t="shared" si="0"/>
        <v>30.856429959003894</v>
      </c>
      <c r="K39" s="1">
        <f t="shared" si="1"/>
        <v>3.9739531022408483E-14</v>
      </c>
      <c r="L39" s="1">
        <f t="shared" si="5"/>
        <v>44.000015889600839</v>
      </c>
      <c r="M39">
        <f t="shared" si="6"/>
        <v>9.0317083344055559E-16</v>
      </c>
      <c r="N39" t="str">
        <f t="shared" si="2"/>
        <v/>
      </c>
      <c r="O39" t="str">
        <f t="shared" si="3"/>
        <v/>
      </c>
      <c r="P39">
        <f t="shared" si="4"/>
        <v>-34.640619954049384</v>
      </c>
    </row>
    <row r="40" spans="1:16" x14ac:dyDescent="0.25">
      <c r="A40" t="s">
        <v>6</v>
      </c>
      <c r="B40" t="s">
        <v>3</v>
      </c>
      <c r="D40" s="1">
        <v>1</v>
      </c>
      <c r="E40" s="1"/>
      <c r="F40" s="1"/>
      <c r="G40" s="1"/>
      <c r="H40" s="1"/>
      <c r="I40" s="1"/>
      <c r="J40" s="1">
        <f t="shared" si="0"/>
        <v>0</v>
      </c>
      <c r="K40" s="1">
        <f t="shared" si="1"/>
        <v>1</v>
      </c>
      <c r="L40" s="1">
        <f t="shared" si="5"/>
        <v>44.000015889600839</v>
      </c>
      <c r="M40">
        <f t="shared" si="6"/>
        <v>2.2727264519837243E-2</v>
      </c>
      <c r="N40" t="str">
        <f t="shared" si="2"/>
        <v/>
      </c>
      <c r="O40" t="str">
        <f t="shared" si="3"/>
        <v/>
      </c>
      <c r="P40">
        <f t="shared" si="4"/>
        <v>-3.7841899950454878</v>
      </c>
    </row>
    <row r="41" spans="1:16" x14ac:dyDescent="0.25">
      <c r="A41" t="s">
        <v>6</v>
      </c>
      <c r="B41" t="s">
        <v>1</v>
      </c>
      <c r="E41" s="1">
        <v>1</v>
      </c>
      <c r="F41" s="1"/>
      <c r="G41" s="1"/>
      <c r="H41" s="1"/>
      <c r="I41" s="1"/>
      <c r="J41" s="1">
        <f t="shared" si="0"/>
        <v>30.856429959003894</v>
      </c>
      <c r="K41" s="1">
        <f t="shared" si="1"/>
        <v>3.9739531022408483E-14</v>
      </c>
      <c r="L41" s="1">
        <f t="shared" si="5"/>
        <v>44.000015889600839</v>
      </c>
      <c r="M41">
        <f t="shared" si="6"/>
        <v>9.0317083344055559E-16</v>
      </c>
      <c r="N41" t="str">
        <f t="shared" si="2"/>
        <v/>
      </c>
      <c r="O41" t="str">
        <f t="shared" si="3"/>
        <v/>
      </c>
      <c r="P41">
        <f t="shared" si="4"/>
        <v>-34.640619954049384</v>
      </c>
    </row>
    <row r="42" spans="1:16" x14ac:dyDescent="0.25">
      <c r="A42" t="s">
        <v>6</v>
      </c>
      <c r="B42" t="s">
        <v>4</v>
      </c>
      <c r="E42" s="1">
        <v>1</v>
      </c>
      <c r="F42" s="1">
        <v>1</v>
      </c>
      <c r="G42" s="1"/>
      <c r="H42" s="1"/>
      <c r="I42" s="1"/>
      <c r="J42" s="1">
        <f t="shared" si="0"/>
        <v>43.954566191184924</v>
      </c>
      <c r="K42" s="1">
        <f t="shared" si="1"/>
        <v>8.1428127637287815E-20</v>
      </c>
      <c r="L42" s="1">
        <f t="shared" si="5"/>
        <v>44.000015889600839</v>
      </c>
      <c r="M42">
        <f t="shared" si="6"/>
        <v>1.8506385961677097E-21</v>
      </c>
      <c r="N42" t="str">
        <f t="shared" si="2"/>
        <v/>
      </c>
      <c r="O42" t="str">
        <f t="shared" si="3"/>
        <v/>
      </c>
      <c r="P42">
        <f t="shared" si="4"/>
        <v>-47.738756186230411</v>
      </c>
    </row>
    <row r="43" spans="1:16" x14ac:dyDescent="0.25">
      <c r="A43" t="s">
        <v>6</v>
      </c>
      <c r="B43" t="s">
        <v>6</v>
      </c>
      <c r="D43" s="1">
        <v>1</v>
      </c>
      <c r="E43" s="1"/>
      <c r="F43" s="1"/>
      <c r="G43" s="1"/>
      <c r="H43" s="1"/>
      <c r="I43" s="1"/>
      <c r="J43" s="1">
        <f t="shared" si="0"/>
        <v>0</v>
      </c>
      <c r="K43" s="1">
        <f t="shared" si="1"/>
        <v>1</v>
      </c>
      <c r="L43" s="1">
        <f t="shared" si="5"/>
        <v>44.000015889600839</v>
      </c>
      <c r="M43">
        <f t="shared" si="6"/>
        <v>2.2727264519837243E-2</v>
      </c>
      <c r="N43" t="str">
        <f t="shared" si="2"/>
        <v/>
      </c>
      <c r="O43" t="str">
        <f t="shared" si="3"/>
        <v/>
      </c>
      <c r="P43">
        <f t="shared" si="4"/>
        <v>-3.7841899950454878</v>
      </c>
    </row>
    <row r="44" spans="1:16" x14ac:dyDescent="0.25">
      <c r="A44" t="s">
        <v>6</v>
      </c>
      <c r="B44" t="s">
        <v>5</v>
      </c>
      <c r="E44" s="1"/>
      <c r="F44" s="1">
        <v>1</v>
      </c>
      <c r="G44" s="1"/>
      <c r="H44" s="1"/>
      <c r="I44" s="1"/>
      <c r="J44" s="1">
        <f t="shared" si="0"/>
        <v>13.098136232181028</v>
      </c>
      <c r="K44" s="1">
        <f t="shared" si="1"/>
        <v>2.0490460139394186E-6</v>
      </c>
      <c r="L44" s="1">
        <f t="shared" si="5"/>
        <v>44.000015889600839</v>
      </c>
      <c r="M44">
        <f t="shared" si="6"/>
        <v>4.6569210772119275E-8</v>
      </c>
      <c r="N44" t="str">
        <f t="shared" si="2"/>
        <v/>
      </c>
      <c r="O44" t="str">
        <f t="shared" si="3"/>
        <v/>
      </c>
      <c r="P44">
        <f t="shared" si="4"/>
        <v>-16.882326227226518</v>
      </c>
    </row>
    <row r="45" spans="1:16" x14ac:dyDescent="0.25">
      <c r="A45" t="s">
        <v>5</v>
      </c>
      <c r="B45" t="s">
        <v>0</v>
      </c>
      <c r="D45" s="1">
        <v>1</v>
      </c>
      <c r="E45" s="1"/>
      <c r="F45" s="1"/>
      <c r="G45" s="1"/>
      <c r="H45" s="1"/>
      <c r="I45" s="1"/>
      <c r="J45" s="1">
        <f t="shared" si="0"/>
        <v>0</v>
      </c>
      <c r="K45" s="1">
        <f t="shared" si="1"/>
        <v>1</v>
      </c>
      <c r="L45" s="1">
        <f t="shared" si="5"/>
        <v>44.000015889600839</v>
      </c>
      <c r="M45">
        <f t="shared" si="6"/>
        <v>2.2727264519837243E-2</v>
      </c>
      <c r="N45" t="str">
        <f t="shared" si="2"/>
        <v/>
      </c>
      <c r="O45" t="str">
        <f t="shared" si="3"/>
        <v/>
      </c>
      <c r="P45">
        <f t="shared" si="4"/>
        <v>-3.7841899950454878</v>
      </c>
    </row>
    <row r="46" spans="1:16" x14ac:dyDescent="0.25">
      <c r="A46" t="s">
        <v>5</v>
      </c>
      <c r="B46" t="s">
        <v>2</v>
      </c>
      <c r="E46" s="1">
        <v>1</v>
      </c>
      <c r="F46" s="1"/>
      <c r="G46" s="1"/>
      <c r="H46" s="1"/>
      <c r="I46" s="1"/>
      <c r="J46" s="1">
        <f t="shared" si="0"/>
        <v>30.856429959003894</v>
      </c>
      <c r="K46" s="1">
        <f t="shared" si="1"/>
        <v>3.9739531022408483E-14</v>
      </c>
      <c r="L46" s="1">
        <f t="shared" si="5"/>
        <v>44.000015889600839</v>
      </c>
      <c r="M46">
        <f t="shared" si="6"/>
        <v>9.0317083344055559E-16</v>
      </c>
      <c r="N46" t="str">
        <f t="shared" si="2"/>
        <v/>
      </c>
      <c r="O46" t="str">
        <f t="shared" si="3"/>
        <v/>
      </c>
      <c r="P46">
        <f t="shared" si="4"/>
        <v>-34.640619954049384</v>
      </c>
    </row>
    <row r="47" spans="1:16" x14ac:dyDescent="0.25">
      <c r="A47" t="s">
        <v>5</v>
      </c>
      <c r="B47" t="s">
        <v>3</v>
      </c>
      <c r="D47" s="1">
        <v>1</v>
      </c>
      <c r="E47" s="1"/>
      <c r="F47" s="1"/>
      <c r="G47" s="1"/>
      <c r="H47" s="1"/>
      <c r="I47" s="1"/>
      <c r="J47" s="1">
        <f t="shared" si="0"/>
        <v>0</v>
      </c>
      <c r="K47" s="1">
        <f t="shared" si="1"/>
        <v>1</v>
      </c>
      <c r="L47" s="1">
        <f t="shared" si="5"/>
        <v>44.000015889600839</v>
      </c>
      <c r="M47">
        <f t="shared" si="6"/>
        <v>2.2727264519837243E-2</v>
      </c>
      <c r="N47" t="str">
        <f t="shared" si="2"/>
        <v/>
      </c>
      <c r="O47" t="str">
        <f t="shared" si="3"/>
        <v/>
      </c>
      <c r="P47">
        <f t="shared" si="4"/>
        <v>-3.7841899950454878</v>
      </c>
    </row>
    <row r="48" spans="1:16" x14ac:dyDescent="0.25">
      <c r="A48" t="s">
        <v>5</v>
      </c>
      <c r="B48" t="s">
        <v>1</v>
      </c>
      <c r="E48" s="1">
        <v>1</v>
      </c>
      <c r="F48" s="1"/>
      <c r="G48" s="1"/>
      <c r="H48" s="1"/>
      <c r="I48" s="1"/>
      <c r="J48" s="1">
        <f t="shared" si="0"/>
        <v>30.856429959003894</v>
      </c>
      <c r="K48" s="1">
        <f t="shared" si="1"/>
        <v>3.9739531022408483E-14</v>
      </c>
      <c r="L48" s="1">
        <f t="shared" si="5"/>
        <v>44.000015889600839</v>
      </c>
      <c r="M48">
        <f t="shared" si="6"/>
        <v>9.0317083344055559E-16</v>
      </c>
      <c r="N48" t="str">
        <f t="shared" si="2"/>
        <v/>
      </c>
      <c r="O48" t="str">
        <f t="shared" si="3"/>
        <v/>
      </c>
      <c r="P48">
        <f t="shared" si="4"/>
        <v>-34.640619954049384</v>
      </c>
    </row>
    <row r="49" spans="1:16" x14ac:dyDescent="0.25">
      <c r="A49" t="s">
        <v>5</v>
      </c>
      <c r="B49" t="s">
        <v>4</v>
      </c>
      <c r="E49" s="1">
        <v>1</v>
      </c>
      <c r="F49" s="1">
        <v>1</v>
      </c>
      <c r="G49" s="1"/>
      <c r="H49" s="1"/>
      <c r="I49" s="1"/>
      <c r="J49" s="1">
        <f t="shared" si="0"/>
        <v>43.954566191184924</v>
      </c>
      <c r="K49" s="1">
        <f t="shared" si="1"/>
        <v>8.1428127637287815E-20</v>
      </c>
      <c r="L49" s="1">
        <f t="shared" si="5"/>
        <v>44.000015889600839</v>
      </c>
      <c r="M49">
        <f t="shared" si="6"/>
        <v>1.8506385961677097E-21</v>
      </c>
      <c r="N49" t="str">
        <f t="shared" si="2"/>
        <v/>
      </c>
      <c r="O49" t="str">
        <f t="shared" si="3"/>
        <v/>
      </c>
      <c r="P49">
        <f t="shared" si="4"/>
        <v>-47.738756186230411</v>
      </c>
    </row>
    <row r="50" spans="1:16" x14ac:dyDescent="0.25">
      <c r="A50" t="s">
        <v>5</v>
      </c>
      <c r="B50" t="s">
        <v>6</v>
      </c>
      <c r="E50" s="1"/>
      <c r="F50" s="1"/>
      <c r="G50" s="1">
        <v>1</v>
      </c>
      <c r="H50" s="1"/>
      <c r="I50" s="1"/>
      <c r="J50" s="1">
        <f t="shared" si="0"/>
        <v>13.098133032911532</v>
      </c>
      <c r="K50" s="1">
        <f t="shared" si="1"/>
        <v>2.0490525694003139E-6</v>
      </c>
      <c r="L50" s="1">
        <f t="shared" si="5"/>
        <v>44.000015889600839</v>
      </c>
      <c r="M50">
        <f t="shared" si="6"/>
        <v>4.6569359759813088E-8</v>
      </c>
      <c r="N50" t="str">
        <f t="shared" si="2"/>
        <v/>
      </c>
      <c r="O50" t="str">
        <f t="shared" si="3"/>
        <v/>
      </c>
      <c r="P50">
        <f t="shared" si="4"/>
        <v>-16.882323027957021</v>
      </c>
    </row>
    <row r="51" spans="1:16" x14ac:dyDescent="0.25">
      <c r="A51" t="s">
        <v>5</v>
      </c>
      <c r="B51" t="s">
        <v>5</v>
      </c>
      <c r="D51" s="1">
        <v>1</v>
      </c>
      <c r="E51" s="1"/>
      <c r="F51" s="1">
        <v>1</v>
      </c>
      <c r="G51" s="1">
        <v>-1</v>
      </c>
      <c r="H51" s="1"/>
      <c r="I51" s="1"/>
      <c r="J51" s="1">
        <f t="shared" si="0"/>
        <v>3.1992694964344537E-6</v>
      </c>
      <c r="K51" s="1">
        <f t="shared" si="1"/>
        <v>0.99999680073562125</v>
      </c>
      <c r="L51" s="1">
        <f t="shared" si="5"/>
        <v>44.000015889600839</v>
      </c>
      <c r="M51">
        <f t="shared" si="6"/>
        <v>2.2727191809309436E-2</v>
      </c>
      <c r="N51" t="str">
        <f t="shared" si="2"/>
        <v/>
      </c>
      <c r="O51" t="str">
        <f t="shared" si="3"/>
        <v/>
      </c>
      <c r="P51">
        <f t="shared" si="4"/>
        <v>-3.7841931943149842</v>
      </c>
    </row>
    <row r="52" spans="1:16" x14ac:dyDescent="0.25">
      <c r="A52" t="s">
        <v>0</v>
      </c>
      <c r="B52" t="s">
        <v>0</v>
      </c>
      <c r="C52" t="s">
        <v>0</v>
      </c>
      <c r="D52" s="1">
        <v>1</v>
      </c>
      <c r="E52" s="1"/>
      <c r="F52" s="1"/>
      <c r="G52" s="1"/>
      <c r="H52" s="1"/>
      <c r="I52" s="1"/>
      <c r="J52" s="1">
        <f t="shared" ref="J52:J100" si="7">SUMPRODUCT(E$2:I$2,E52:I52)</f>
        <v>0</v>
      </c>
      <c r="K52" s="1">
        <f t="shared" ref="K52:K100" si="8">EXP(-J52)</f>
        <v>1</v>
      </c>
      <c r="L52" s="1">
        <f t="shared" si="5"/>
        <v>44.000015889600839</v>
      </c>
      <c r="M52">
        <f t="shared" si="6"/>
        <v>2.2727264519837243E-2</v>
      </c>
      <c r="N52" t="str">
        <f t="shared" ref="N52:N100" si="9">IF(AND(D52=0, M52&gt;0.001), "OVER", "")</f>
        <v/>
      </c>
      <c r="O52" t="str">
        <f t="shared" ref="O52:O100" si="10">IF(AND(D52=1, M52&lt;0.01), "UNDER", "")</f>
        <v/>
      </c>
      <c r="P52">
        <f t="shared" ref="P52:P100" si="11">LN(M52)</f>
        <v>-3.7841899950454878</v>
      </c>
    </row>
    <row r="53" spans="1:16" x14ac:dyDescent="0.25">
      <c r="A53" t="s">
        <v>0</v>
      </c>
      <c r="B53" t="s">
        <v>0</v>
      </c>
      <c r="C53" t="s">
        <v>2</v>
      </c>
      <c r="D53" s="1">
        <v>1</v>
      </c>
      <c r="E53" s="1"/>
      <c r="F53" s="1"/>
      <c r="G53" s="1"/>
      <c r="H53" s="1"/>
      <c r="I53" s="1"/>
      <c r="J53" s="1">
        <f t="shared" si="7"/>
        <v>0</v>
      </c>
      <c r="K53" s="1">
        <f t="shared" si="8"/>
        <v>1</v>
      </c>
      <c r="L53" s="1">
        <f t="shared" si="5"/>
        <v>44.000015889600839</v>
      </c>
      <c r="M53">
        <f t="shared" si="6"/>
        <v>2.2727264519837243E-2</v>
      </c>
      <c r="N53" t="str">
        <f t="shared" si="9"/>
        <v/>
      </c>
      <c r="O53" t="str">
        <f t="shared" si="10"/>
        <v/>
      </c>
      <c r="P53">
        <f t="shared" si="11"/>
        <v>-3.7841899950454878</v>
      </c>
    </row>
    <row r="54" spans="1:16" x14ac:dyDescent="0.25">
      <c r="A54" t="s">
        <v>0</v>
      </c>
      <c r="B54" t="s">
        <v>0</v>
      </c>
      <c r="C54" t="s">
        <v>3</v>
      </c>
      <c r="E54" s="1">
        <v>1</v>
      </c>
      <c r="F54" s="1"/>
      <c r="G54" s="1"/>
      <c r="H54" s="1"/>
      <c r="I54" s="1"/>
      <c r="J54" s="1">
        <f t="shared" si="7"/>
        <v>30.856429959003894</v>
      </c>
      <c r="K54" s="1">
        <f t="shared" si="8"/>
        <v>3.9739531022408483E-14</v>
      </c>
      <c r="L54" s="1">
        <f t="shared" si="5"/>
        <v>44.000015889600839</v>
      </c>
      <c r="M54">
        <f t="shared" si="6"/>
        <v>9.0317083344055559E-16</v>
      </c>
      <c r="N54" t="str">
        <f t="shared" si="9"/>
        <v/>
      </c>
      <c r="O54" t="str">
        <f t="shared" si="10"/>
        <v/>
      </c>
      <c r="P54">
        <f t="shared" si="11"/>
        <v>-34.640619954049384</v>
      </c>
    </row>
    <row r="55" spans="1:16" x14ac:dyDescent="0.25">
      <c r="A55" t="s">
        <v>0</v>
      </c>
      <c r="B55" t="s">
        <v>0</v>
      </c>
      <c r="C55" t="s">
        <v>1</v>
      </c>
      <c r="D55" s="1">
        <v>1</v>
      </c>
      <c r="E55" s="1"/>
      <c r="F55" s="1"/>
      <c r="G55" s="1"/>
      <c r="H55" s="1"/>
      <c r="I55" s="1"/>
      <c r="J55" s="1">
        <f t="shared" si="7"/>
        <v>0</v>
      </c>
      <c r="K55" s="1">
        <f t="shared" si="8"/>
        <v>1</v>
      </c>
      <c r="L55" s="1">
        <f t="shared" si="5"/>
        <v>44.000015889600839</v>
      </c>
      <c r="M55">
        <f t="shared" si="6"/>
        <v>2.2727264519837243E-2</v>
      </c>
      <c r="N55" t="str">
        <f t="shared" si="9"/>
        <v/>
      </c>
      <c r="O55" t="str">
        <f t="shared" si="10"/>
        <v/>
      </c>
      <c r="P55">
        <f t="shared" si="11"/>
        <v>-3.7841899950454878</v>
      </c>
    </row>
    <row r="56" spans="1:16" x14ac:dyDescent="0.25">
      <c r="A56" t="s">
        <v>0</v>
      </c>
      <c r="B56" t="s">
        <v>0</v>
      </c>
      <c r="C56" t="s">
        <v>4</v>
      </c>
      <c r="E56" s="1"/>
      <c r="F56" s="1">
        <v>1</v>
      </c>
      <c r="G56" s="1"/>
      <c r="H56" s="1"/>
      <c r="I56" s="1"/>
      <c r="J56" s="1">
        <f t="shared" si="7"/>
        <v>13.098136232181028</v>
      </c>
      <c r="K56" s="1">
        <f t="shared" si="8"/>
        <v>2.0490460139394186E-6</v>
      </c>
      <c r="L56" s="1">
        <f t="shared" si="5"/>
        <v>44.000015889600839</v>
      </c>
      <c r="M56">
        <f t="shared" si="6"/>
        <v>4.6569210772119275E-8</v>
      </c>
      <c r="N56" t="str">
        <f t="shared" si="9"/>
        <v/>
      </c>
      <c r="O56" t="str">
        <f t="shared" si="10"/>
        <v/>
      </c>
      <c r="P56">
        <f t="shared" si="11"/>
        <v>-16.882326227226518</v>
      </c>
    </row>
    <row r="57" spans="1:16" x14ac:dyDescent="0.25">
      <c r="A57" t="s">
        <v>0</v>
      </c>
      <c r="B57" t="s">
        <v>0</v>
      </c>
      <c r="C57" t="s">
        <v>6</v>
      </c>
      <c r="E57" s="1">
        <v>1</v>
      </c>
      <c r="F57" s="1"/>
      <c r="G57" s="1"/>
      <c r="H57" s="1"/>
      <c r="I57" s="1"/>
      <c r="J57" s="1">
        <f t="shared" si="7"/>
        <v>30.856429959003894</v>
      </c>
      <c r="K57" s="1">
        <f t="shared" si="8"/>
        <v>3.9739531022408483E-14</v>
      </c>
      <c r="L57" s="1">
        <f t="shared" si="5"/>
        <v>44.000015889600839</v>
      </c>
      <c r="M57">
        <f t="shared" si="6"/>
        <v>9.0317083344055559E-16</v>
      </c>
      <c r="N57" t="str">
        <f t="shared" si="9"/>
        <v/>
      </c>
      <c r="O57" t="str">
        <f t="shared" si="10"/>
        <v/>
      </c>
      <c r="P57">
        <f t="shared" si="11"/>
        <v>-34.640619954049384</v>
      </c>
    </row>
    <row r="58" spans="1:16" x14ac:dyDescent="0.25">
      <c r="A58" t="s">
        <v>0</v>
      </c>
      <c r="B58" t="s">
        <v>0</v>
      </c>
      <c r="C58" t="s">
        <v>5</v>
      </c>
      <c r="E58" s="1"/>
      <c r="F58" s="1">
        <v>1</v>
      </c>
      <c r="G58" s="1"/>
      <c r="H58" s="1"/>
      <c r="I58" s="1"/>
      <c r="J58" s="1">
        <f t="shared" si="7"/>
        <v>13.098136232181028</v>
      </c>
      <c r="K58" s="1">
        <f t="shared" si="8"/>
        <v>2.0490460139394186E-6</v>
      </c>
      <c r="L58" s="1">
        <f t="shared" si="5"/>
        <v>44.000015889600839</v>
      </c>
      <c r="M58">
        <f t="shared" si="6"/>
        <v>4.6569210772119275E-8</v>
      </c>
      <c r="N58" t="str">
        <f t="shared" si="9"/>
        <v/>
      </c>
      <c r="O58" t="str">
        <f t="shared" si="10"/>
        <v/>
      </c>
      <c r="P58">
        <f t="shared" si="11"/>
        <v>-16.882326227226518</v>
      </c>
    </row>
    <row r="59" spans="1:16" x14ac:dyDescent="0.25">
      <c r="A59" t="s">
        <v>2</v>
      </c>
      <c r="B59" t="s">
        <v>0</v>
      </c>
      <c r="C59" t="s">
        <v>0</v>
      </c>
      <c r="D59" s="1">
        <v>1</v>
      </c>
      <c r="E59" s="1"/>
      <c r="F59" s="1"/>
      <c r="G59" s="1"/>
      <c r="H59" s="1"/>
      <c r="I59" s="1"/>
      <c r="J59" s="1">
        <f t="shared" si="7"/>
        <v>0</v>
      </c>
      <c r="K59" s="1">
        <f t="shared" si="8"/>
        <v>1</v>
      </c>
      <c r="L59" s="1">
        <f t="shared" si="5"/>
        <v>44.000015889600839</v>
      </c>
      <c r="M59">
        <f t="shared" si="6"/>
        <v>2.2727264519837243E-2</v>
      </c>
      <c r="N59" t="str">
        <f t="shared" si="9"/>
        <v/>
      </c>
      <c r="O59" t="str">
        <f t="shared" si="10"/>
        <v/>
      </c>
      <c r="P59">
        <f t="shared" si="11"/>
        <v>-3.7841899950454878</v>
      </c>
    </row>
    <row r="60" spans="1:16" x14ac:dyDescent="0.25">
      <c r="A60" t="s">
        <v>2</v>
      </c>
      <c r="B60" t="s">
        <v>0</v>
      </c>
      <c r="C60" t="s">
        <v>2</v>
      </c>
      <c r="D60" s="1">
        <v>1</v>
      </c>
      <c r="E60" s="1"/>
      <c r="F60" s="1"/>
      <c r="G60" s="1"/>
      <c r="H60" s="1"/>
      <c r="I60" s="1"/>
      <c r="J60" s="1">
        <f t="shared" si="7"/>
        <v>0</v>
      </c>
      <c r="K60" s="1">
        <f t="shared" si="8"/>
        <v>1</v>
      </c>
      <c r="L60" s="1">
        <f t="shared" si="5"/>
        <v>44.000015889600839</v>
      </c>
      <c r="M60">
        <f t="shared" si="6"/>
        <v>2.2727264519837243E-2</v>
      </c>
      <c r="N60" t="str">
        <f t="shared" si="9"/>
        <v/>
      </c>
      <c r="O60" t="str">
        <f t="shared" si="10"/>
        <v/>
      </c>
      <c r="P60">
        <f t="shared" si="11"/>
        <v>-3.7841899950454878</v>
      </c>
    </row>
    <row r="61" spans="1:16" x14ac:dyDescent="0.25">
      <c r="A61" t="s">
        <v>2</v>
      </c>
      <c r="B61" t="s">
        <v>0</v>
      </c>
      <c r="C61" t="s">
        <v>3</v>
      </c>
      <c r="E61" s="1">
        <v>1</v>
      </c>
      <c r="F61" s="1"/>
      <c r="G61" s="1"/>
      <c r="H61" s="1"/>
      <c r="I61" s="1"/>
      <c r="J61" s="1">
        <f t="shared" si="7"/>
        <v>30.856429959003894</v>
      </c>
      <c r="K61" s="1">
        <f t="shared" si="8"/>
        <v>3.9739531022408483E-14</v>
      </c>
      <c r="L61" s="1">
        <f t="shared" si="5"/>
        <v>44.000015889600839</v>
      </c>
      <c r="M61">
        <f t="shared" si="6"/>
        <v>9.0317083344055559E-16</v>
      </c>
      <c r="N61" t="str">
        <f t="shared" si="9"/>
        <v/>
      </c>
      <c r="O61" t="str">
        <f t="shared" si="10"/>
        <v/>
      </c>
      <c r="P61">
        <f t="shared" si="11"/>
        <v>-34.640619954049384</v>
      </c>
    </row>
    <row r="62" spans="1:16" x14ac:dyDescent="0.25">
      <c r="A62" t="s">
        <v>2</v>
      </c>
      <c r="B62" t="s">
        <v>0</v>
      </c>
      <c r="C62" t="s">
        <v>1</v>
      </c>
      <c r="D62" s="1">
        <v>1</v>
      </c>
      <c r="E62" s="1"/>
      <c r="F62" s="1"/>
      <c r="G62" s="1"/>
      <c r="H62" s="1"/>
      <c r="I62" s="1"/>
      <c r="J62" s="1">
        <f t="shared" si="7"/>
        <v>0</v>
      </c>
      <c r="K62" s="1">
        <f t="shared" si="8"/>
        <v>1</v>
      </c>
      <c r="L62" s="1">
        <f t="shared" si="5"/>
        <v>44.000015889600839</v>
      </c>
      <c r="M62">
        <f t="shared" si="6"/>
        <v>2.2727264519837243E-2</v>
      </c>
      <c r="N62" t="str">
        <f t="shared" si="9"/>
        <v/>
      </c>
      <c r="O62" t="str">
        <f t="shared" si="10"/>
        <v/>
      </c>
      <c r="P62">
        <f t="shared" si="11"/>
        <v>-3.7841899950454878</v>
      </c>
    </row>
    <row r="63" spans="1:16" x14ac:dyDescent="0.25">
      <c r="A63" t="s">
        <v>2</v>
      </c>
      <c r="B63" t="s">
        <v>0</v>
      </c>
      <c r="C63" t="s">
        <v>4</v>
      </c>
      <c r="E63" s="1"/>
      <c r="F63" s="1">
        <v>1</v>
      </c>
      <c r="G63" s="1"/>
      <c r="H63" s="1"/>
      <c r="I63" s="1"/>
      <c r="J63" s="1">
        <f t="shared" si="7"/>
        <v>13.098136232181028</v>
      </c>
      <c r="K63" s="1">
        <f t="shared" si="8"/>
        <v>2.0490460139394186E-6</v>
      </c>
      <c r="L63" s="1">
        <f t="shared" si="5"/>
        <v>44.000015889600839</v>
      </c>
      <c r="M63">
        <f t="shared" si="6"/>
        <v>4.6569210772119275E-8</v>
      </c>
      <c r="N63" t="str">
        <f t="shared" si="9"/>
        <v/>
      </c>
      <c r="O63" t="str">
        <f t="shared" si="10"/>
        <v/>
      </c>
      <c r="P63">
        <f t="shared" si="11"/>
        <v>-16.882326227226518</v>
      </c>
    </row>
    <row r="64" spans="1:16" x14ac:dyDescent="0.25">
      <c r="A64" t="s">
        <v>2</v>
      </c>
      <c r="B64" t="s">
        <v>0</v>
      </c>
      <c r="C64" t="s">
        <v>6</v>
      </c>
      <c r="E64" s="1">
        <v>1</v>
      </c>
      <c r="F64" s="1"/>
      <c r="G64" s="1"/>
      <c r="H64" s="1"/>
      <c r="I64" s="1"/>
      <c r="J64" s="1">
        <f t="shared" si="7"/>
        <v>30.856429959003894</v>
      </c>
      <c r="K64" s="1">
        <f t="shared" si="8"/>
        <v>3.9739531022408483E-14</v>
      </c>
      <c r="L64" s="1">
        <f t="shared" si="5"/>
        <v>44.000015889600839</v>
      </c>
      <c r="M64">
        <f t="shared" si="6"/>
        <v>9.0317083344055559E-16</v>
      </c>
      <c r="N64" t="str">
        <f t="shared" si="9"/>
        <v/>
      </c>
      <c r="O64" t="str">
        <f t="shared" si="10"/>
        <v/>
      </c>
      <c r="P64">
        <f t="shared" si="11"/>
        <v>-34.640619954049384</v>
      </c>
    </row>
    <row r="65" spans="1:16" x14ac:dyDescent="0.25">
      <c r="A65" t="s">
        <v>2</v>
      </c>
      <c r="B65" t="s">
        <v>0</v>
      </c>
      <c r="C65" t="s">
        <v>5</v>
      </c>
      <c r="E65" s="1">
        <v>1</v>
      </c>
      <c r="F65" s="1">
        <v>1</v>
      </c>
      <c r="G65" s="1"/>
      <c r="H65" s="1"/>
      <c r="I65" s="1"/>
      <c r="J65" s="1">
        <f t="shared" si="7"/>
        <v>43.954566191184924</v>
      </c>
      <c r="K65" s="1">
        <f t="shared" si="8"/>
        <v>8.1428127637287815E-20</v>
      </c>
      <c r="L65" s="1">
        <f t="shared" si="5"/>
        <v>44.000015889600839</v>
      </c>
      <c r="M65">
        <f t="shared" si="6"/>
        <v>1.8506385961677097E-21</v>
      </c>
      <c r="N65" t="str">
        <f t="shared" si="9"/>
        <v/>
      </c>
      <c r="O65" t="str">
        <f t="shared" si="10"/>
        <v/>
      </c>
      <c r="P65">
        <f t="shared" si="11"/>
        <v>-47.738756186230411</v>
      </c>
    </row>
    <row r="66" spans="1:16" x14ac:dyDescent="0.25">
      <c r="A66" t="s">
        <v>3</v>
      </c>
      <c r="B66" t="s">
        <v>0</v>
      </c>
      <c r="C66" t="s">
        <v>0</v>
      </c>
      <c r="D66" s="1">
        <v>1</v>
      </c>
      <c r="E66" s="1"/>
      <c r="F66" s="1"/>
      <c r="G66" s="1"/>
      <c r="H66" s="1"/>
      <c r="I66" s="1"/>
      <c r="J66" s="1">
        <f t="shared" si="7"/>
        <v>0</v>
      </c>
      <c r="K66" s="1">
        <f t="shared" si="8"/>
        <v>1</v>
      </c>
      <c r="L66" s="1">
        <f t="shared" si="5"/>
        <v>44.000015889600839</v>
      </c>
      <c r="M66">
        <f t="shared" si="6"/>
        <v>2.2727264519837243E-2</v>
      </c>
      <c r="N66" t="str">
        <f t="shared" si="9"/>
        <v/>
      </c>
      <c r="O66" t="str">
        <f t="shared" si="10"/>
        <v/>
      </c>
      <c r="P66">
        <f t="shared" si="11"/>
        <v>-3.7841899950454878</v>
      </c>
    </row>
    <row r="67" spans="1:16" x14ac:dyDescent="0.25">
      <c r="A67" t="s">
        <v>3</v>
      </c>
      <c r="B67" t="s">
        <v>0</v>
      </c>
      <c r="C67" t="s">
        <v>2</v>
      </c>
      <c r="E67" s="1">
        <v>1</v>
      </c>
      <c r="F67" s="1"/>
      <c r="G67" s="1"/>
      <c r="H67" s="1"/>
      <c r="I67" s="1"/>
      <c r="J67" s="1">
        <f t="shared" si="7"/>
        <v>30.856429959003894</v>
      </c>
      <c r="K67" s="1">
        <f t="shared" si="8"/>
        <v>3.9739531022408483E-14</v>
      </c>
      <c r="L67" s="1">
        <f t="shared" si="5"/>
        <v>44.000015889600839</v>
      </c>
      <c r="M67">
        <f t="shared" si="6"/>
        <v>9.0317083344055559E-16</v>
      </c>
      <c r="N67" t="str">
        <f t="shared" si="9"/>
        <v/>
      </c>
      <c r="O67" t="str">
        <f t="shared" si="10"/>
        <v/>
      </c>
      <c r="P67">
        <f t="shared" si="11"/>
        <v>-34.640619954049384</v>
      </c>
    </row>
    <row r="68" spans="1:16" x14ac:dyDescent="0.25">
      <c r="A68" t="s">
        <v>3</v>
      </c>
      <c r="B68" t="s">
        <v>0</v>
      </c>
      <c r="C68" t="s">
        <v>3</v>
      </c>
      <c r="D68" s="1">
        <v>1</v>
      </c>
      <c r="E68" s="1"/>
      <c r="F68" s="1"/>
      <c r="G68" s="1"/>
      <c r="H68" s="1"/>
      <c r="I68" s="1"/>
      <c r="J68" s="1">
        <f t="shared" si="7"/>
        <v>0</v>
      </c>
      <c r="K68" s="1">
        <f t="shared" si="8"/>
        <v>1</v>
      </c>
      <c r="L68" s="1">
        <f t="shared" si="5"/>
        <v>44.000015889600839</v>
      </c>
      <c r="M68">
        <f t="shared" si="6"/>
        <v>2.2727264519837243E-2</v>
      </c>
      <c r="N68" t="str">
        <f t="shared" si="9"/>
        <v/>
      </c>
      <c r="O68" t="str">
        <f t="shared" si="10"/>
        <v/>
      </c>
      <c r="P68">
        <f t="shared" si="11"/>
        <v>-3.7841899950454878</v>
      </c>
    </row>
    <row r="69" spans="1:16" x14ac:dyDescent="0.25">
      <c r="A69" t="s">
        <v>3</v>
      </c>
      <c r="B69" t="s">
        <v>0</v>
      </c>
      <c r="C69" t="s">
        <v>1</v>
      </c>
      <c r="E69" s="1">
        <v>1</v>
      </c>
      <c r="F69" s="1"/>
      <c r="G69" s="1"/>
      <c r="H69" s="1"/>
      <c r="I69" s="1"/>
      <c r="J69" s="1">
        <f t="shared" si="7"/>
        <v>30.856429959003894</v>
      </c>
      <c r="K69" s="1">
        <f t="shared" si="8"/>
        <v>3.9739531022408483E-14</v>
      </c>
      <c r="L69" s="1">
        <f t="shared" ref="L69:L100" si="12">L68</f>
        <v>44.000015889600839</v>
      </c>
      <c r="M69">
        <f t="shared" ref="M69:M100" si="13">K69/L69</f>
        <v>9.0317083344055559E-16</v>
      </c>
      <c r="N69" t="str">
        <f t="shared" si="9"/>
        <v/>
      </c>
      <c r="O69" t="str">
        <f t="shared" si="10"/>
        <v/>
      </c>
      <c r="P69">
        <f t="shared" si="11"/>
        <v>-34.640619954049384</v>
      </c>
    </row>
    <row r="70" spans="1:16" x14ac:dyDescent="0.25">
      <c r="A70" t="s">
        <v>3</v>
      </c>
      <c r="B70" t="s">
        <v>0</v>
      </c>
      <c r="C70" t="s">
        <v>4</v>
      </c>
      <c r="E70" s="1">
        <v>1</v>
      </c>
      <c r="F70" s="1">
        <v>1</v>
      </c>
      <c r="G70" s="1"/>
      <c r="H70" s="1"/>
      <c r="I70" s="1"/>
      <c r="J70" s="1">
        <f t="shared" si="7"/>
        <v>43.954566191184924</v>
      </c>
      <c r="K70" s="1">
        <f t="shared" si="8"/>
        <v>8.1428127637287815E-20</v>
      </c>
      <c r="L70" s="1">
        <f t="shared" si="12"/>
        <v>44.000015889600839</v>
      </c>
      <c r="M70">
        <f t="shared" si="13"/>
        <v>1.8506385961677097E-21</v>
      </c>
      <c r="N70" t="str">
        <f t="shared" si="9"/>
        <v/>
      </c>
      <c r="O70" t="str">
        <f t="shared" si="10"/>
        <v/>
      </c>
      <c r="P70">
        <f t="shared" si="11"/>
        <v>-47.738756186230411</v>
      </c>
    </row>
    <row r="71" spans="1:16" x14ac:dyDescent="0.25">
      <c r="A71" t="s">
        <v>3</v>
      </c>
      <c r="B71" t="s">
        <v>0</v>
      </c>
      <c r="C71" t="s">
        <v>6</v>
      </c>
      <c r="D71" s="1">
        <v>1</v>
      </c>
      <c r="E71" s="1"/>
      <c r="F71" s="1"/>
      <c r="G71" s="1"/>
      <c r="H71" s="1"/>
      <c r="I71" s="1"/>
      <c r="J71" s="1">
        <f t="shared" si="7"/>
        <v>0</v>
      </c>
      <c r="K71" s="1">
        <f t="shared" si="8"/>
        <v>1</v>
      </c>
      <c r="L71" s="1">
        <f t="shared" si="12"/>
        <v>44.000015889600839</v>
      </c>
      <c r="M71">
        <f t="shared" si="13"/>
        <v>2.2727264519837243E-2</v>
      </c>
      <c r="N71" t="str">
        <f t="shared" si="9"/>
        <v/>
      </c>
      <c r="O71" t="str">
        <f t="shared" si="10"/>
        <v/>
      </c>
      <c r="P71">
        <f t="shared" si="11"/>
        <v>-3.7841899950454878</v>
      </c>
    </row>
    <row r="72" spans="1:16" x14ac:dyDescent="0.25">
      <c r="A72" t="s">
        <v>3</v>
      </c>
      <c r="B72" t="s">
        <v>0</v>
      </c>
      <c r="C72" t="s">
        <v>5</v>
      </c>
      <c r="E72" s="1"/>
      <c r="F72" s="1">
        <v>1</v>
      </c>
      <c r="G72" s="1"/>
      <c r="H72" s="1"/>
      <c r="I72" s="1"/>
      <c r="J72" s="1">
        <f t="shared" si="7"/>
        <v>13.098136232181028</v>
      </c>
      <c r="K72" s="1">
        <f t="shared" si="8"/>
        <v>2.0490460139394186E-6</v>
      </c>
      <c r="L72" s="1">
        <f t="shared" si="12"/>
        <v>44.000015889600839</v>
      </c>
      <c r="M72">
        <f t="shared" si="13"/>
        <v>4.6569210772119275E-8</v>
      </c>
      <c r="N72" t="str">
        <f t="shared" si="9"/>
        <v/>
      </c>
      <c r="O72" t="str">
        <f t="shared" si="10"/>
        <v/>
      </c>
      <c r="P72">
        <f t="shared" si="11"/>
        <v>-16.882326227226518</v>
      </c>
    </row>
    <row r="73" spans="1:16" x14ac:dyDescent="0.25">
      <c r="A73" t="s">
        <v>1</v>
      </c>
      <c r="B73" t="s">
        <v>0</v>
      </c>
      <c r="C73" t="s">
        <v>0</v>
      </c>
      <c r="D73" s="1">
        <v>1</v>
      </c>
      <c r="E73" s="1"/>
      <c r="F73" s="1"/>
      <c r="G73" s="1"/>
      <c r="H73" s="1"/>
      <c r="I73" s="1"/>
      <c r="J73" s="1">
        <f t="shared" si="7"/>
        <v>0</v>
      </c>
      <c r="K73" s="1">
        <f t="shared" si="8"/>
        <v>1</v>
      </c>
      <c r="L73" s="1">
        <f t="shared" si="12"/>
        <v>44.000015889600839</v>
      </c>
      <c r="M73">
        <f t="shared" si="13"/>
        <v>2.2727264519837243E-2</v>
      </c>
      <c r="N73" t="str">
        <f t="shared" si="9"/>
        <v/>
      </c>
      <c r="O73" t="str">
        <f t="shared" si="10"/>
        <v/>
      </c>
      <c r="P73">
        <f t="shared" si="11"/>
        <v>-3.7841899950454878</v>
      </c>
    </row>
    <row r="74" spans="1:16" x14ac:dyDescent="0.25">
      <c r="A74" t="s">
        <v>1</v>
      </c>
      <c r="B74" t="s">
        <v>0</v>
      </c>
      <c r="C74" t="s">
        <v>2</v>
      </c>
      <c r="D74" s="1">
        <v>1</v>
      </c>
      <c r="E74" s="1"/>
      <c r="F74" s="1"/>
      <c r="G74" s="1"/>
      <c r="H74" s="1"/>
      <c r="I74" s="1"/>
      <c r="J74" s="1">
        <f t="shared" si="7"/>
        <v>0</v>
      </c>
      <c r="K74" s="1">
        <f t="shared" si="8"/>
        <v>1</v>
      </c>
      <c r="L74" s="1">
        <f t="shared" si="12"/>
        <v>44.000015889600839</v>
      </c>
      <c r="M74">
        <f t="shared" si="13"/>
        <v>2.2727264519837243E-2</v>
      </c>
      <c r="N74" t="str">
        <f t="shared" si="9"/>
        <v/>
      </c>
      <c r="O74" t="str">
        <f t="shared" si="10"/>
        <v/>
      </c>
      <c r="P74">
        <f t="shared" si="11"/>
        <v>-3.7841899950454878</v>
      </c>
    </row>
    <row r="75" spans="1:16" x14ac:dyDescent="0.25">
      <c r="A75" t="s">
        <v>1</v>
      </c>
      <c r="B75" t="s">
        <v>0</v>
      </c>
      <c r="C75" t="s">
        <v>3</v>
      </c>
      <c r="E75" s="1">
        <v>1</v>
      </c>
      <c r="F75" s="1"/>
      <c r="G75" s="1"/>
      <c r="H75" s="1"/>
      <c r="I75" s="1"/>
      <c r="J75" s="1">
        <f t="shared" si="7"/>
        <v>30.856429959003894</v>
      </c>
      <c r="K75" s="1">
        <f t="shared" si="8"/>
        <v>3.9739531022408483E-14</v>
      </c>
      <c r="L75" s="1">
        <f t="shared" si="12"/>
        <v>44.000015889600839</v>
      </c>
      <c r="M75">
        <f t="shared" si="13"/>
        <v>9.0317083344055559E-16</v>
      </c>
      <c r="N75" t="str">
        <f t="shared" si="9"/>
        <v/>
      </c>
      <c r="O75" t="str">
        <f t="shared" si="10"/>
        <v/>
      </c>
      <c r="P75">
        <f t="shared" si="11"/>
        <v>-34.640619954049384</v>
      </c>
    </row>
    <row r="76" spans="1:16" x14ac:dyDescent="0.25">
      <c r="A76" t="s">
        <v>1</v>
      </c>
      <c r="B76" t="s">
        <v>0</v>
      </c>
      <c r="C76" t="s">
        <v>1</v>
      </c>
      <c r="D76" s="1">
        <v>1</v>
      </c>
      <c r="E76" s="1"/>
      <c r="F76" s="1"/>
      <c r="G76" s="1"/>
      <c r="H76" s="1"/>
      <c r="I76" s="1"/>
      <c r="J76" s="1">
        <f t="shared" si="7"/>
        <v>0</v>
      </c>
      <c r="K76" s="1">
        <f t="shared" si="8"/>
        <v>1</v>
      </c>
      <c r="L76" s="1">
        <f t="shared" si="12"/>
        <v>44.000015889600839</v>
      </c>
      <c r="M76">
        <f t="shared" si="13"/>
        <v>2.2727264519837243E-2</v>
      </c>
      <c r="N76" t="str">
        <f t="shared" si="9"/>
        <v/>
      </c>
      <c r="O76" t="str">
        <f t="shared" si="10"/>
        <v/>
      </c>
      <c r="P76">
        <f t="shared" si="11"/>
        <v>-3.7841899950454878</v>
      </c>
    </row>
    <row r="77" spans="1:16" x14ac:dyDescent="0.25">
      <c r="A77" t="s">
        <v>1</v>
      </c>
      <c r="B77" t="s">
        <v>0</v>
      </c>
      <c r="C77" t="s">
        <v>4</v>
      </c>
      <c r="E77" s="1"/>
      <c r="F77" s="1">
        <v>1</v>
      </c>
      <c r="G77" s="1"/>
      <c r="H77" s="1"/>
      <c r="I77" s="1"/>
      <c r="J77" s="1">
        <f t="shared" si="7"/>
        <v>13.098136232181028</v>
      </c>
      <c r="K77" s="1">
        <f t="shared" si="8"/>
        <v>2.0490460139394186E-6</v>
      </c>
      <c r="L77" s="1">
        <f t="shared" si="12"/>
        <v>44.000015889600839</v>
      </c>
      <c r="M77">
        <f t="shared" si="13"/>
        <v>4.6569210772119275E-8</v>
      </c>
      <c r="N77" t="str">
        <f t="shared" si="9"/>
        <v/>
      </c>
      <c r="O77" t="str">
        <f t="shared" si="10"/>
        <v/>
      </c>
      <c r="P77">
        <f t="shared" si="11"/>
        <v>-16.882326227226518</v>
      </c>
    </row>
    <row r="78" spans="1:16" x14ac:dyDescent="0.25">
      <c r="A78" t="s">
        <v>1</v>
      </c>
      <c r="B78" t="s">
        <v>0</v>
      </c>
      <c r="C78" t="s">
        <v>6</v>
      </c>
      <c r="E78" s="1">
        <v>1</v>
      </c>
      <c r="F78" s="1"/>
      <c r="G78" s="1"/>
      <c r="H78" s="1"/>
      <c r="I78" s="1"/>
      <c r="J78" s="1">
        <f t="shared" si="7"/>
        <v>30.856429959003894</v>
      </c>
      <c r="K78" s="1">
        <f t="shared" si="8"/>
        <v>3.9739531022408483E-14</v>
      </c>
      <c r="L78" s="1">
        <f t="shared" si="12"/>
        <v>44.000015889600839</v>
      </c>
      <c r="M78">
        <f t="shared" si="13"/>
        <v>9.0317083344055559E-16</v>
      </c>
      <c r="N78" t="str">
        <f t="shared" si="9"/>
        <v/>
      </c>
      <c r="O78" t="str">
        <f t="shared" si="10"/>
        <v/>
      </c>
      <c r="P78">
        <f t="shared" si="11"/>
        <v>-34.640619954049384</v>
      </c>
    </row>
    <row r="79" spans="1:16" x14ac:dyDescent="0.25">
      <c r="A79" t="s">
        <v>1</v>
      </c>
      <c r="B79" t="s">
        <v>0</v>
      </c>
      <c r="C79" t="s">
        <v>5</v>
      </c>
      <c r="E79" s="1">
        <v>1</v>
      </c>
      <c r="F79" s="1">
        <v>1</v>
      </c>
      <c r="G79" s="1"/>
      <c r="H79" s="1"/>
      <c r="I79" s="1"/>
      <c r="J79" s="1">
        <f t="shared" si="7"/>
        <v>43.954566191184924</v>
      </c>
      <c r="K79" s="1">
        <f t="shared" si="8"/>
        <v>8.1428127637287815E-20</v>
      </c>
      <c r="L79" s="1">
        <f t="shared" si="12"/>
        <v>44.000015889600839</v>
      </c>
      <c r="M79">
        <f t="shared" si="13"/>
        <v>1.8506385961677097E-21</v>
      </c>
      <c r="N79" t="str">
        <f t="shared" si="9"/>
        <v/>
      </c>
      <c r="O79" t="str">
        <f t="shared" si="10"/>
        <v/>
      </c>
      <c r="P79">
        <f t="shared" si="11"/>
        <v>-47.738756186230411</v>
      </c>
    </row>
    <row r="80" spans="1:16" x14ac:dyDescent="0.25">
      <c r="A80" t="s">
        <v>4</v>
      </c>
      <c r="B80" t="s">
        <v>0</v>
      </c>
      <c r="C80" t="s">
        <v>0</v>
      </c>
      <c r="D80" s="1">
        <v>1</v>
      </c>
      <c r="E80" s="1"/>
      <c r="F80" s="1"/>
      <c r="G80" s="1"/>
      <c r="H80" s="1"/>
      <c r="I80" s="1"/>
      <c r="J80" s="1">
        <f t="shared" si="7"/>
        <v>0</v>
      </c>
      <c r="K80" s="1">
        <f t="shared" si="8"/>
        <v>1</v>
      </c>
      <c r="L80" s="1">
        <f t="shared" si="12"/>
        <v>44.000015889600839</v>
      </c>
      <c r="M80">
        <f t="shared" si="13"/>
        <v>2.2727264519837243E-2</v>
      </c>
      <c r="N80" t="str">
        <f t="shared" si="9"/>
        <v/>
      </c>
      <c r="O80" t="str">
        <f t="shared" si="10"/>
        <v/>
      </c>
      <c r="P80">
        <f t="shared" si="11"/>
        <v>-3.7841899950454878</v>
      </c>
    </row>
    <row r="81" spans="1:16" x14ac:dyDescent="0.25">
      <c r="A81" t="s">
        <v>4</v>
      </c>
      <c r="B81" t="s">
        <v>0</v>
      </c>
      <c r="C81" t="s">
        <v>2</v>
      </c>
      <c r="D81" s="1">
        <v>1</v>
      </c>
      <c r="E81" s="1"/>
      <c r="F81" s="1"/>
      <c r="G81" s="1"/>
      <c r="H81" s="1"/>
      <c r="I81" s="1"/>
      <c r="J81" s="1">
        <f t="shared" si="7"/>
        <v>0</v>
      </c>
      <c r="K81" s="1">
        <f t="shared" si="8"/>
        <v>1</v>
      </c>
      <c r="L81" s="1">
        <f t="shared" si="12"/>
        <v>44.000015889600839</v>
      </c>
      <c r="M81">
        <f t="shared" si="13"/>
        <v>2.2727264519837243E-2</v>
      </c>
      <c r="N81" t="str">
        <f t="shared" si="9"/>
        <v/>
      </c>
      <c r="O81" t="str">
        <f t="shared" si="10"/>
        <v/>
      </c>
      <c r="P81">
        <f t="shared" si="11"/>
        <v>-3.7841899950454878</v>
      </c>
    </row>
    <row r="82" spans="1:16" x14ac:dyDescent="0.25">
      <c r="A82" t="s">
        <v>4</v>
      </c>
      <c r="B82" t="s">
        <v>0</v>
      </c>
      <c r="C82" t="s">
        <v>3</v>
      </c>
      <c r="E82" s="1">
        <v>1</v>
      </c>
      <c r="F82" s="1"/>
      <c r="G82" s="1"/>
      <c r="H82" s="1"/>
      <c r="I82" s="1"/>
      <c r="J82" s="1">
        <f t="shared" si="7"/>
        <v>30.856429959003894</v>
      </c>
      <c r="K82" s="1">
        <f t="shared" si="8"/>
        <v>3.9739531022408483E-14</v>
      </c>
      <c r="L82" s="1">
        <f t="shared" si="12"/>
        <v>44.000015889600839</v>
      </c>
      <c r="M82">
        <f t="shared" si="13"/>
        <v>9.0317083344055559E-16</v>
      </c>
      <c r="N82" t="str">
        <f t="shared" si="9"/>
        <v/>
      </c>
      <c r="O82" t="str">
        <f t="shared" si="10"/>
        <v/>
      </c>
      <c r="P82">
        <f t="shared" si="11"/>
        <v>-34.640619954049384</v>
      </c>
    </row>
    <row r="83" spans="1:16" x14ac:dyDescent="0.25">
      <c r="A83" t="s">
        <v>4</v>
      </c>
      <c r="B83" t="s">
        <v>0</v>
      </c>
      <c r="C83" t="s">
        <v>1</v>
      </c>
      <c r="D83" s="1">
        <v>1</v>
      </c>
      <c r="E83" s="1"/>
      <c r="F83" s="1"/>
      <c r="G83" s="1"/>
      <c r="H83" s="1"/>
      <c r="I83" s="1"/>
      <c r="J83" s="1">
        <f t="shared" si="7"/>
        <v>0</v>
      </c>
      <c r="K83" s="1">
        <f t="shared" si="8"/>
        <v>1</v>
      </c>
      <c r="L83" s="1">
        <f t="shared" si="12"/>
        <v>44.000015889600839</v>
      </c>
      <c r="M83">
        <f t="shared" si="13"/>
        <v>2.2727264519837243E-2</v>
      </c>
      <c r="N83" t="str">
        <f t="shared" si="9"/>
        <v/>
      </c>
      <c r="O83" t="str">
        <f t="shared" si="10"/>
        <v/>
      </c>
      <c r="P83">
        <f t="shared" si="11"/>
        <v>-3.7841899950454878</v>
      </c>
    </row>
    <row r="84" spans="1:16" x14ac:dyDescent="0.25">
      <c r="A84" t="s">
        <v>4</v>
      </c>
      <c r="B84" t="s">
        <v>0</v>
      </c>
      <c r="C84" t="s">
        <v>4</v>
      </c>
      <c r="D84" s="1">
        <v>1</v>
      </c>
      <c r="E84" s="1"/>
      <c r="F84" s="1">
        <v>1</v>
      </c>
      <c r="G84" s="1">
        <v>-1</v>
      </c>
      <c r="H84" s="1"/>
      <c r="I84" s="1"/>
      <c r="J84" s="1">
        <f t="shared" si="7"/>
        <v>3.1992694964344537E-6</v>
      </c>
      <c r="K84" s="1">
        <f t="shared" si="8"/>
        <v>0.99999680073562125</v>
      </c>
      <c r="L84" s="1">
        <f t="shared" si="12"/>
        <v>44.000015889600839</v>
      </c>
      <c r="M84">
        <f t="shared" si="13"/>
        <v>2.2727191809309436E-2</v>
      </c>
      <c r="N84" t="str">
        <f t="shared" si="9"/>
        <v/>
      </c>
      <c r="O84" t="str">
        <f t="shared" si="10"/>
        <v/>
      </c>
      <c r="P84">
        <f t="shared" si="11"/>
        <v>-3.7841931943149842</v>
      </c>
    </row>
    <row r="85" spans="1:16" x14ac:dyDescent="0.25">
      <c r="A85" t="s">
        <v>4</v>
      </c>
      <c r="B85" t="s">
        <v>0</v>
      </c>
      <c r="C85" t="s">
        <v>6</v>
      </c>
      <c r="E85" s="1">
        <v>1</v>
      </c>
      <c r="F85" s="1"/>
      <c r="G85" s="1">
        <v>1</v>
      </c>
      <c r="H85" s="1"/>
      <c r="I85" s="1"/>
      <c r="J85" s="1">
        <f t="shared" si="7"/>
        <v>43.954562991915424</v>
      </c>
      <c r="K85" s="1">
        <f t="shared" si="8"/>
        <v>8.1428388148229729E-20</v>
      </c>
      <c r="L85" s="1">
        <f t="shared" si="12"/>
        <v>44.000015889600839</v>
      </c>
      <c r="M85">
        <f t="shared" si="13"/>
        <v>1.850644516868797E-21</v>
      </c>
      <c r="N85" t="str">
        <f t="shared" si="9"/>
        <v/>
      </c>
      <c r="O85" t="str">
        <f t="shared" si="10"/>
        <v/>
      </c>
      <c r="P85">
        <f t="shared" si="11"/>
        <v>-47.738752986960911</v>
      </c>
    </row>
    <row r="86" spans="1:16" x14ac:dyDescent="0.25">
      <c r="A86" t="s">
        <v>4</v>
      </c>
      <c r="B86" t="s">
        <v>0</v>
      </c>
      <c r="C86" t="s">
        <v>5</v>
      </c>
      <c r="E86" s="1">
        <v>1</v>
      </c>
      <c r="F86" s="1">
        <v>1</v>
      </c>
      <c r="G86" s="1"/>
      <c r="H86" s="1"/>
      <c r="I86" s="1"/>
      <c r="J86" s="1">
        <f t="shared" si="7"/>
        <v>43.954566191184924</v>
      </c>
      <c r="K86" s="1">
        <f t="shared" si="8"/>
        <v>8.1428127637287815E-20</v>
      </c>
      <c r="L86" s="1">
        <f t="shared" si="12"/>
        <v>44.000015889600839</v>
      </c>
      <c r="M86">
        <f t="shared" si="13"/>
        <v>1.8506385961677097E-21</v>
      </c>
      <c r="N86" t="str">
        <f t="shared" si="9"/>
        <v/>
      </c>
      <c r="O86" t="str">
        <f t="shared" si="10"/>
        <v/>
      </c>
      <c r="P86">
        <f t="shared" si="11"/>
        <v>-47.738756186230411</v>
      </c>
    </row>
    <row r="87" spans="1:16" x14ac:dyDescent="0.25">
      <c r="A87" t="s">
        <v>6</v>
      </c>
      <c r="B87" t="s">
        <v>0</v>
      </c>
      <c r="C87" t="s">
        <v>0</v>
      </c>
      <c r="D87" s="1">
        <v>1</v>
      </c>
      <c r="E87" s="1"/>
      <c r="F87" s="1"/>
      <c r="G87" s="1"/>
      <c r="H87" s="1"/>
      <c r="I87" s="1"/>
      <c r="J87" s="1">
        <f t="shared" si="7"/>
        <v>0</v>
      </c>
      <c r="K87" s="1">
        <f t="shared" si="8"/>
        <v>1</v>
      </c>
      <c r="L87" s="1">
        <f t="shared" si="12"/>
        <v>44.000015889600839</v>
      </c>
      <c r="M87">
        <f t="shared" si="13"/>
        <v>2.2727264519837243E-2</v>
      </c>
      <c r="N87" t="str">
        <f t="shared" si="9"/>
        <v/>
      </c>
      <c r="O87" t="str">
        <f t="shared" si="10"/>
        <v/>
      </c>
      <c r="P87">
        <f t="shared" si="11"/>
        <v>-3.7841899950454878</v>
      </c>
    </row>
    <row r="88" spans="1:16" x14ac:dyDescent="0.25">
      <c r="A88" t="s">
        <v>6</v>
      </c>
      <c r="B88" t="s">
        <v>0</v>
      </c>
      <c r="C88" t="s">
        <v>2</v>
      </c>
      <c r="E88" s="1">
        <v>1</v>
      </c>
      <c r="F88" s="1"/>
      <c r="G88" s="1"/>
      <c r="H88" s="1"/>
      <c r="I88" s="1"/>
      <c r="J88" s="1">
        <f t="shared" si="7"/>
        <v>30.856429959003894</v>
      </c>
      <c r="K88" s="1">
        <f t="shared" si="8"/>
        <v>3.9739531022408483E-14</v>
      </c>
      <c r="L88" s="1">
        <f t="shared" si="12"/>
        <v>44.000015889600839</v>
      </c>
      <c r="M88">
        <f t="shared" si="13"/>
        <v>9.0317083344055559E-16</v>
      </c>
      <c r="N88" t="str">
        <f t="shared" si="9"/>
        <v/>
      </c>
      <c r="O88" t="str">
        <f t="shared" si="10"/>
        <v/>
      </c>
      <c r="P88">
        <f t="shared" si="11"/>
        <v>-34.640619954049384</v>
      </c>
    </row>
    <row r="89" spans="1:16" x14ac:dyDescent="0.25">
      <c r="A89" t="s">
        <v>6</v>
      </c>
      <c r="B89" t="s">
        <v>0</v>
      </c>
      <c r="C89" t="s">
        <v>3</v>
      </c>
      <c r="D89" s="1">
        <v>1</v>
      </c>
      <c r="E89" s="1"/>
      <c r="F89" s="1"/>
      <c r="G89" s="1"/>
      <c r="H89" s="1"/>
      <c r="I89" s="1"/>
      <c r="J89" s="1">
        <f t="shared" si="7"/>
        <v>0</v>
      </c>
      <c r="K89" s="1">
        <f t="shared" si="8"/>
        <v>1</v>
      </c>
      <c r="L89" s="1">
        <f t="shared" si="12"/>
        <v>44.000015889600839</v>
      </c>
      <c r="M89">
        <f t="shared" si="13"/>
        <v>2.2727264519837243E-2</v>
      </c>
      <c r="N89" t="str">
        <f t="shared" si="9"/>
        <v/>
      </c>
      <c r="O89" t="str">
        <f t="shared" si="10"/>
        <v/>
      </c>
      <c r="P89">
        <f t="shared" si="11"/>
        <v>-3.7841899950454878</v>
      </c>
    </row>
    <row r="90" spans="1:16" x14ac:dyDescent="0.25">
      <c r="A90" t="s">
        <v>6</v>
      </c>
      <c r="B90" t="s">
        <v>0</v>
      </c>
      <c r="C90" t="s">
        <v>1</v>
      </c>
      <c r="E90" s="1">
        <v>1</v>
      </c>
      <c r="F90" s="1"/>
      <c r="G90" s="1"/>
      <c r="H90" s="1"/>
      <c r="I90" s="1"/>
      <c r="J90" s="1">
        <f t="shared" si="7"/>
        <v>30.856429959003894</v>
      </c>
      <c r="K90" s="1">
        <f t="shared" si="8"/>
        <v>3.9739531022408483E-14</v>
      </c>
      <c r="L90" s="1">
        <f t="shared" si="12"/>
        <v>44.000015889600839</v>
      </c>
      <c r="M90">
        <f t="shared" si="13"/>
        <v>9.0317083344055559E-16</v>
      </c>
      <c r="N90" t="str">
        <f t="shared" si="9"/>
        <v/>
      </c>
      <c r="O90" t="str">
        <f t="shared" si="10"/>
        <v/>
      </c>
      <c r="P90">
        <f t="shared" si="11"/>
        <v>-34.640619954049384</v>
      </c>
    </row>
    <row r="91" spans="1:16" x14ac:dyDescent="0.25">
      <c r="A91" t="s">
        <v>6</v>
      </c>
      <c r="B91" t="s">
        <v>0</v>
      </c>
      <c r="C91" t="s">
        <v>4</v>
      </c>
      <c r="E91" s="1">
        <v>1</v>
      </c>
      <c r="F91" s="1">
        <v>1</v>
      </c>
      <c r="G91" s="1"/>
      <c r="H91" s="1"/>
      <c r="I91" s="1"/>
      <c r="J91" s="1">
        <f t="shared" si="7"/>
        <v>43.954566191184924</v>
      </c>
      <c r="K91" s="1">
        <f t="shared" si="8"/>
        <v>8.1428127637287815E-20</v>
      </c>
      <c r="L91" s="1">
        <f t="shared" si="12"/>
        <v>44.000015889600839</v>
      </c>
      <c r="M91">
        <f t="shared" si="13"/>
        <v>1.8506385961677097E-21</v>
      </c>
      <c r="N91" t="str">
        <f t="shared" si="9"/>
        <v/>
      </c>
      <c r="O91" t="str">
        <f t="shared" si="10"/>
        <v/>
      </c>
      <c r="P91">
        <f t="shared" si="11"/>
        <v>-47.738756186230411</v>
      </c>
    </row>
    <row r="92" spans="1:16" x14ac:dyDescent="0.25">
      <c r="A92" t="s">
        <v>6</v>
      </c>
      <c r="B92" t="s">
        <v>0</v>
      </c>
      <c r="C92" t="s">
        <v>6</v>
      </c>
      <c r="D92" s="1">
        <v>1</v>
      </c>
      <c r="E92" s="1"/>
      <c r="F92" s="1"/>
      <c r="G92" s="1"/>
      <c r="H92" s="1"/>
      <c r="I92" s="1"/>
      <c r="J92" s="1">
        <f t="shared" si="7"/>
        <v>0</v>
      </c>
      <c r="K92" s="1">
        <f t="shared" si="8"/>
        <v>1</v>
      </c>
      <c r="L92" s="1">
        <f t="shared" si="12"/>
        <v>44.000015889600839</v>
      </c>
      <c r="M92">
        <f t="shared" si="13"/>
        <v>2.2727264519837243E-2</v>
      </c>
      <c r="N92" t="str">
        <f t="shared" si="9"/>
        <v/>
      </c>
      <c r="O92" t="str">
        <f t="shared" si="10"/>
        <v/>
      </c>
      <c r="P92">
        <f t="shared" si="11"/>
        <v>-3.7841899950454878</v>
      </c>
    </row>
    <row r="93" spans="1:16" x14ac:dyDescent="0.25">
      <c r="A93" t="s">
        <v>6</v>
      </c>
      <c r="B93" t="s">
        <v>0</v>
      </c>
      <c r="C93" t="s">
        <v>5</v>
      </c>
      <c r="E93" s="1"/>
      <c r="F93" s="1">
        <v>1</v>
      </c>
      <c r="G93" s="1"/>
      <c r="H93" s="1"/>
      <c r="I93" s="1"/>
      <c r="J93" s="1">
        <f t="shared" si="7"/>
        <v>13.098136232181028</v>
      </c>
      <c r="K93" s="1">
        <f t="shared" si="8"/>
        <v>2.0490460139394186E-6</v>
      </c>
      <c r="L93" s="1">
        <f t="shared" si="12"/>
        <v>44.000015889600839</v>
      </c>
      <c r="M93">
        <f t="shared" si="13"/>
        <v>4.6569210772119275E-8</v>
      </c>
      <c r="N93" t="str">
        <f t="shared" si="9"/>
        <v/>
      </c>
      <c r="O93" t="str">
        <f t="shared" si="10"/>
        <v/>
      </c>
      <c r="P93">
        <f t="shared" si="11"/>
        <v>-16.882326227226518</v>
      </c>
    </row>
    <row r="94" spans="1:16" x14ac:dyDescent="0.25">
      <c r="A94" t="s">
        <v>5</v>
      </c>
      <c r="B94" t="s">
        <v>0</v>
      </c>
      <c r="C94" t="s">
        <v>0</v>
      </c>
      <c r="D94" s="1">
        <v>1</v>
      </c>
      <c r="E94" s="1"/>
      <c r="F94" s="1"/>
      <c r="G94" s="1"/>
      <c r="H94" s="1"/>
      <c r="I94" s="1"/>
      <c r="J94" s="1">
        <f t="shared" si="7"/>
        <v>0</v>
      </c>
      <c r="K94" s="1">
        <f t="shared" si="8"/>
        <v>1</v>
      </c>
      <c r="L94" s="1">
        <f t="shared" si="12"/>
        <v>44.000015889600839</v>
      </c>
      <c r="M94">
        <f t="shared" si="13"/>
        <v>2.2727264519837243E-2</v>
      </c>
      <c r="N94" t="str">
        <f t="shared" si="9"/>
        <v/>
      </c>
      <c r="O94" t="str">
        <f t="shared" si="10"/>
        <v/>
      </c>
      <c r="P94">
        <f t="shared" si="11"/>
        <v>-3.7841899950454878</v>
      </c>
    </row>
    <row r="95" spans="1:16" x14ac:dyDescent="0.25">
      <c r="A95" t="s">
        <v>5</v>
      </c>
      <c r="B95" t="s">
        <v>0</v>
      </c>
      <c r="C95" t="s">
        <v>2</v>
      </c>
      <c r="E95" s="1">
        <v>1</v>
      </c>
      <c r="F95" s="1"/>
      <c r="G95" s="1"/>
      <c r="H95" s="1"/>
      <c r="I95" s="1"/>
      <c r="J95" s="1">
        <f t="shared" si="7"/>
        <v>30.856429959003894</v>
      </c>
      <c r="K95" s="1">
        <f t="shared" si="8"/>
        <v>3.9739531022408483E-14</v>
      </c>
      <c r="L95" s="1">
        <f t="shared" si="12"/>
        <v>44.000015889600839</v>
      </c>
      <c r="M95">
        <f t="shared" si="13"/>
        <v>9.0317083344055559E-16</v>
      </c>
      <c r="N95" t="str">
        <f t="shared" si="9"/>
        <v/>
      </c>
      <c r="O95" t="str">
        <f t="shared" si="10"/>
        <v/>
      </c>
      <c r="P95">
        <f t="shared" si="11"/>
        <v>-34.640619954049384</v>
      </c>
    </row>
    <row r="96" spans="1:16" x14ac:dyDescent="0.25">
      <c r="A96" t="s">
        <v>5</v>
      </c>
      <c r="B96" t="s">
        <v>0</v>
      </c>
      <c r="C96" t="s">
        <v>3</v>
      </c>
      <c r="D96" s="1">
        <v>1</v>
      </c>
      <c r="E96" s="1"/>
      <c r="F96" s="1"/>
      <c r="G96" s="1"/>
      <c r="H96" s="1"/>
      <c r="I96" s="1"/>
      <c r="J96" s="1">
        <f t="shared" si="7"/>
        <v>0</v>
      </c>
      <c r="K96" s="1">
        <f t="shared" si="8"/>
        <v>1</v>
      </c>
      <c r="L96" s="1">
        <f t="shared" si="12"/>
        <v>44.000015889600839</v>
      </c>
      <c r="M96">
        <f t="shared" si="13"/>
        <v>2.2727264519837243E-2</v>
      </c>
      <c r="N96" t="str">
        <f t="shared" si="9"/>
        <v/>
      </c>
      <c r="O96" t="str">
        <f t="shared" si="10"/>
        <v/>
      </c>
      <c r="P96">
        <f t="shared" si="11"/>
        <v>-3.7841899950454878</v>
      </c>
    </row>
    <row r="97" spans="1:16" x14ac:dyDescent="0.25">
      <c r="A97" t="s">
        <v>5</v>
      </c>
      <c r="B97" t="s">
        <v>0</v>
      </c>
      <c r="C97" t="s">
        <v>1</v>
      </c>
      <c r="E97" s="1">
        <v>1</v>
      </c>
      <c r="F97" s="1"/>
      <c r="G97" s="1"/>
      <c r="H97" s="1"/>
      <c r="I97" s="1"/>
      <c r="J97" s="1">
        <f t="shared" si="7"/>
        <v>30.856429959003894</v>
      </c>
      <c r="K97" s="1">
        <f t="shared" si="8"/>
        <v>3.9739531022408483E-14</v>
      </c>
      <c r="L97" s="1">
        <f t="shared" si="12"/>
        <v>44.000015889600839</v>
      </c>
      <c r="M97">
        <f t="shared" si="13"/>
        <v>9.0317083344055559E-16</v>
      </c>
      <c r="N97" t="str">
        <f t="shared" si="9"/>
        <v/>
      </c>
      <c r="O97" t="str">
        <f t="shared" si="10"/>
        <v/>
      </c>
      <c r="P97">
        <f t="shared" si="11"/>
        <v>-34.640619954049384</v>
      </c>
    </row>
    <row r="98" spans="1:16" x14ac:dyDescent="0.25">
      <c r="A98" t="s">
        <v>5</v>
      </c>
      <c r="B98" t="s">
        <v>0</v>
      </c>
      <c r="C98" t="s">
        <v>4</v>
      </c>
      <c r="E98" s="1">
        <v>1</v>
      </c>
      <c r="F98" s="1">
        <v>1</v>
      </c>
      <c r="G98" s="1"/>
      <c r="H98" s="1"/>
      <c r="I98" s="1"/>
      <c r="J98" s="1">
        <f t="shared" si="7"/>
        <v>43.954566191184924</v>
      </c>
      <c r="K98" s="1">
        <f t="shared" si="8"/>
        <v>8.1428127637287815E-20</v>
      </c>
      <c r="L98" s="1">
        <f t="shared" si="12"/>
        <v>44.000015889600839</v>
      </c>
      <c r="M98">
        <f t="shared" si="13"/>
        <v>1.8506385961677097E-21</v>
      </c>
      <c r="N98" t="str">
        <f t="shared" si="9"/>
        <v/>
      </c>
      <c r="O98" t="str">
        <f t="shared" si="10"/>
        <v/>
      </c>
      <c r="P98">
        <f t="shared" si="11"/>
        <v>-47.738756186230411</v>
      </c>
    </row>
    <row r="99" spans="1:16" x14ac:dyDescent="0.25">
      <c r="A99" t="s">
        <v>5</v>
      </c>
      <c r="B99" t="s">
        <v>0</v>
      </c>
      <c r="C99" t="s">
        <v>6</v>
      </c>
      <c r="E99" s="1"/>
      <c r="F99" s="1"/>
      <c r="G99" s="1">
        <v>1</v>
      </c>
      <c r="H99" s="1"/>
      <c r="I99" s="1"/>
      <c r="J99" s="1">
        <f t="shared" si="7"/>
        <v>13.098133032911532</v>
      </c>
      <c r="K99" s="1">
        <f t="shared" si="8"/>
        <v>2.0490525694003139E-6</v>
      </c>
      <c r="L99" s="1">
        <f t="shared" si="12"/>
        <v>44.000015889600839</v>
      </c>
      <c r="M99">
        <f t="shared" si="13"/>
        <v>4.6569359759813088E-8</v>
      </c>
      <c r="N99" t="str">
        <f t="shared" si="9"/>
        <v/>
      </c>
      <c r="O99" t="str">
        <f t="shared" si="10"/>
        <v/>
      </c>
      <c r="P99">
        <f t="shared" si="11"/>
        <v>-16.882323027957021</v>
      </c>
    </row>
    <row r="100" spans="1:16" x14ac:dyDescent="0.25">
      <c r="A100" t="s">
        <v>5</v>
      </c>
      <c r="B100" t="s">
        <v>0</v>
      </c>
      <c r="C100" t="s">
        <v>5</v>
      </c>
      <c r="D100" s="1">
        <v>1</v>
      </c>
      <c r="E100" s="1"/>
      <c r="F100" s="1">
        <v>1</v>
      </c>
      <c r="G100" s="1">
        <v>-1</v>
      </c>
      <c r="H100" s="1"/>
      <c r="I100" s="1"/>
      <c r="J100" s="1">
        <f t="shared" si="7"/>
        <v>3.1992694964344537E-6</v>
      </c>
      <c r="K100" s="1">
        <f t="shared" si="8"/>
        <v>0.99999680073562125</v>
      </c>
      <c r="L100" s="1">
        <f t="shared" si="12"/>
        <v>44.000015889600839</v>
      </c>
      <c r="M100">
        <f t="shared" si="13"/>
        <v>2.2727191809309436E-2</v>
      </c>
      <c r="N100" t="str">
        <f t="shared" si="9"/>
        <v/>
      </c>
      <c r="O100" t="str">
        <f t="shared" si="10"/>
        <v/>
      </c>
      <c r="P100">
        <f t="shared" si="11"/>
        <v>-3.7841931943149842</v>
      </c>
    </row>
  </sheetData>
  <conditionalFormatting sqref="M3:M51">
    <cfRule type="cellIs" dxfId="2" priority="2" operator="greaterThan">
      <formula>0.001</formula>
    </cfRule>
  </conditionalFormatting>
  <conditionalFormatting sqref="M52:M100">
    <cfRule type="cellIs" dxfId="0" priority="1" operator="greaterThan">
      <formula>0.001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1"/>
  <sheetViews>
    <sheetView workbookViewId="0">
      <selection activeCell="N3" sqref="N3"/>
    </sheetView>
  </sheetViews>
  <sheetFormatPr defaultRowHeight="15" x14ac:dyDescent="0.25"/>
  <cols>
    <col min="3" max="3" width="9.140625" style="1"/>
    <col min="5" max="5" width="15" bestFit="1" customWidth="1"/>
    <col min="13" max="13" width="13.42578125" bestFit="1" customWidth="1"/>
    <col min="14" max="14" width="14.5703125" bestFit="1" customWidth="1"/>
  </cols>
  <sheetData>
    <row r="2" spans="1:16" x14ac:dyDescent="0.25">
      <c r="C2" s="1" t="s">
        <v>8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1" t="s">
        <v>9</v>
      </c>
      <c r="J2" s="1" t="s">
        <v>10</v>
      </c>
      <c r="K2" s="1" t="s">
        <v>11</v>
      </c>
      <c r="L2" s="1" t="s">
        <v>12</v>
      </c>
      <c r="M2" t="s">
        <v>16</v>
      </c>
      <c r="N2" s="1" t="s">
        <v>17</v>
      </c>
      <c r="O2" s="1" t="s">
        <v>13</v>
      </c>
      <c r="P2" s="1" t="s">
        <v>14</v>
      </c>
    </row>
    <row r="3" spans="1:16" x14ac:dyDescent="0.25">
      <c r="A3" t="s">
        <v>0</v>
      </c>
      <c r="B3" t="s">
        <v>0</v>
      </c>
      <c r="C3" s="1">
        <v>1</v>
      </c>
      <c r="D3" s="1"/>
      <c r="E3" s="1"/>
      <c r="F3" s="1"/>
      <c r="G3" s="1"/>
      <c r="H3" s="1"/>
      <c r="I3" s="1">
        <f>SUMPRODUCT(D$2:H$2,D3:H3)</f>
        <v>0</v>
      </c>
      <c r="J3" s="1">
        <f>EXP(-I3)</f>
        <v>1</v>
      </c>
      <c r="K3" s="1">
        <f>SUM(J3:J51)</f>
        <v>49</v>
      </c>
      <c r="L3">
        <f>J3/K3</f>
        <v>2.0408163265306121E-2</v>
      </c>
      <c r="M3" t="str">
        <f>IF(AND(C3=0, L3&gt;0.001), "OVER", "")</f>
        <v/>
      </c>
      <c r="N3" t="str">
        <f>IF(AND(C3=1, L3&lt;0.01), "UNDER", "")</f>
        <v/>
      </c>
      <c r="O3">
        <f>LN(L3)</f>
        <v>-3.8918202981106269</v>
      </c>
      <c r="P3" s="2">
        <f>SUMPRODUCT(C3:C51,O3:O51)</f>
        <v>-85.620046558433842</v>
      </c>
    </row>
    <row r="4" spans="1:16" x14ac:dyDescent="0.25">
      <c r="A4" t="s">
        <v>0</v>
      </c>
      <c r="B4" t="s">
        <v>2</v>
      </c>
      <c r="C4" s="1">
        <v>1</v>
      </c>
      <c r="D4" s="1"/>
      <c r="E4" s="1"/>
      <c r="F4" s="1"/>
      <c r="G4" s="1"/>
      <c r="H4" s="1"/>
      <c r="I4" s="1">
        <f t="shared" ref="I4:I51" si="0">SUMPRODUCT(D$2:H$2,D4:H4)</f>
        <v>0</v>
      </c>
      <c r="J4" s="1">
        <f t="shared" ref="J4:J51" si="1">EXP(-I4)</f>
        <v>1</v>
      </c>
      <c r="K4" s="1">
        <f>K3</f>
        <v>49</v>
      </c>
      <c r="L4">
        <f>J4/K4</f>
        <v>2.0408163265306121E-2</v>
      </c>
      <c r="M4" t="str">
        <f t="shared" ref="M4:M51" si="2">IF(AND(C4=0, L4&gt;0.001), "OVER", "")</f>
        <v/>
      </c>
      <c r="N4" t="str">
        <f t="shared" ref="N4:N51" si="3">IF(AND(C4=1, L4&lt;0.01), "UNDER", "")</f>
        <v/>
      </c>
      <c r="O4">
        <f t="shared" ref="O4:O51" si="4">LN(L4)</f>
        <v>-3.8918202981106269</v>
      </c>
    </row>
    <row r="5" spans="1:16" x14ac:dyDescent="0.25">
      <c r="A5" t="s">
        <v>0</v>
      </c>
      <c r="B5" t="s">
        <v>3</v>
      </c>
      <c r="D5" s="1"/>
      <c r="E5" s="1"/>
      <c r="F5" s="1"/>
      <c r="G5" s="1"/>
      <c r="H5" s="1"/>
      <c r="I5" s="1">
        <f t="shared" si="0"/>
        <v>0</v>
      </c>
      <c r="J5" s="1">
        <f t="shared" si="1"/>
        <v>1</v>
      </c>
      <c r="K5" s="1">
        <f t="shared" ref="K5:K51" si="5">K4</f>
        <v>49</v>
      </c>
      <c r="L5">
        <f t="shared" ref="L5:L51" si="6">J5/K5</f>
        <v>2.0408163265306121E-2</v>
      </c>
      <c r="M5" t="str">
        <f t="shared" si="2"/>
        <v>OVER</v>
      </c>
      <c r="N5" t="str">
        <f t="shared" si="3"/>
        <v/>
      </c>
      <c r="O5">
        <f t="shared" si="4"/>
        <v>-3.8918202981106269</v>
      </c>
    </row>
    <row r="6" spans="1:16" x14ac:dyDescent="0.25">
      <c r="A6" t="s">
        <v>0</v>
      </c>
      <c r="B6" t="s">
        <v>1</v>
      </c>
      <c r="C6" s="1">
        <v>1</v>
      </c>
      <c r="D6" s="1"/>
      <c r="E6" s="1"/>
      <c r="F6" s="1"/>
      <c r="G6" s="1"/>
      <c r="H6" s="1"/>
      <c r="I6" s="1">
        <f t="shared" si="0"/>
        <v>0</v>
      </c>
      <c r="J6" s="1">
        <f t="shared" si="1"/>
        <v>1</v>
      </c>
      <c r="K6" s="1">
        <f t="shared" si="5"/>
        <v>49</v>
      </c>
      <c r="L6">
        <f t="shared" si="6"/>
        <v>2.0408163265306121E-2</v>
      </c>
      <c r="M6" t="str">
        <f t="shared" si="2"/>
        <v/>
      </c>
      <c r="N6" t="str">
        <f t="shared" si="3"/>
        <v/>
      </c>
      <c r="O6">
        <f t="shared" si="4"/>
        <v>-3.8918202981106269</v>
      </c>
    </row>
    <row r="7" spans="1:16" x14ac:dyDescent="0.25">
      <c r="A7" t="s">
        <v>0</v>
      </c>
      <c r="B7" t="s">
        <v>4</v>
      </c>
      <c r="D7" s="1"/>
      <c r="E7" s="1"/>
      <c r="F7" s="1"/>
      <c r="G7" s="1"/>
      <c r="H7" s="1"/>
      <c r="I7" s="1">
        <f t="shared" si="0"/>
        <v>0</v>
      </c>
      <c r="J7" s="1">
        <f t="shared" si="1"/>
        <v>1</v>
      </c>
      <c r="K7" s="1">
        <f t="shared" si="5"/>
        <v>49</v>
      </c>
      <c r="L7">
        <f t="shared" si="6"/>
        <v>2.0408163265306121E-2</v>
      </c>
      <c r="M7" t="str">
        <f t="shared" si="2"/>
        <v>OVER</v>
      </c>
      <c r="N7" t="str">
        <f t="shared" si="3"/>
        <v/>
      </c>
      <c r="O7">
        <f t="shared" si="4"/>
        <v>-3.8918202981106269</v>
      </c>
    </row>
    <row r="8" spans="1:16" x14ac:dyDescent="0.25">
      <c r="A8" t="s">
        <v>0</v>
      </c>
      <c r="B8" t="s">
        <v>6</v>
      </c>
      <c r="D8" s="1"/>
      <c r="E8" s="1"/>
      <c r="F8" s="1"/>
      <c r="G8" s="1"/>
      <c r="H8" s="1"/>
      <c r="I8" s="1">
        <f t="shared" si="0"/>
        <v>0</v>
      </c>
      <c r="J8" s="1">
        <f t="shared" si="1"/>
        <v>1</v>
      </c>
      <c r="K8" s="1">
        <f t="shared" si="5"/>
        <v>49</v>
      </c>
      <c r="L8">
        <f t="shared" si="6"/>
        <v>2.0408163265306121E-2</v>
      </c>
      <c r="M8" t="str">
        <f t="shared" si="2"/>
        <v>OVER</v>
      </c>
      <c r="N8" t="str">
        <f t="shared" si="3"/>
        <v/>
      </c>
      <c r="O8">
        <f t="shared" si="4"/>
        <v>-3.8918202981106269</v>
      </c>
    </row>
    <row r="9" spans="1:16" x14ac:dyDescent="0.25">
      <c r="A9" t="s">
        <v>0</v>
      </c>
      <c r="B9" t="s">
        <v>5</v>
      </c>
      <c r="D9" s="1"/>
      <c r="E9" s="1"/>
      <c r="F9" s="1"/>
      <c r="G9" s="1"/>
      <c r="H9" s="1"/>
      <c r="I9" s="1">
        <f t="shared" si="0"/>
        <v>0</v>
      </c>
      <c r="J9" s="1">
        <f t="shared" si="1"/>
        <v>1</v>
      </c>
      <c r="K9" s="1">
        <f t="shared" si="5"/>
        <v>49</v>
      </c>
      <c r="L9">
        <f t="shared" si="6"/>
        <v>2.0408163265306121E-2</v>
      </c>
      <c r="M9" t="str">
        <f t="shared" si="2"/>
        <v>OVER</v>
      </c>
      <c r="N9" t="str">
        <f t="shared" si="3"/>
        <v/>
      </c>
      <c r="O9">
        <f t="shared" si="4"/>
        <v>-3.8918202981106269</v>
      </c>
    </row>
    <row r="10" spans="1:16" x14ac:dyDescent="0.25">
      <c r="A10" t="s">
        <v>2</v>
      </c>
      <c r="B10" t="s">
        <v>0</v>
      </c>
      <c r="C10" s="1">
        <v>1</v>
      </c>
      <c r="D10" s="1"/>
      <c r="E10" s="1"/>
      <c r="F10" s="1"/>
      <c r="G10" s="1"/>
      <c r="H10" s="1"/>
      <c r="I10" s="1">
        <f t="shared" si="0"/>
        <v>0</v>
      </c>
      <c r="J10" s="1">
        <f t="shared" si="1"/>
        <v>1</v>
      </c>
      <c r="K10" s="1">
        <f t="shared" si="5"/>
        <v>49</v>
      </c>
      <c r="L10">
        <f t="shared" si="6"/>
        <v>2.0408163265306121E-2</v>
      </c>
      <c r="M10" t="str">
        <f t="shared" si="2"/>
        <v/>
      </c>
      <c r="N10" t="str">
        <f t="shared" si="3"/>
        <v/>
      </c>
      <c r="O10">
        <f t="shared" si="4"/>
        <v>-3.8918202981106269</v>
      </c>
    </row>
    <row r="11" spans="1:16" x14ac:dyDescent="0.25">
      <c r="A11" t="s">
        <v>2</v>
      </c>
      <c r="B11" t="s">
        <v>2</v>
      </c>
      <c r="C11" s="1">
        <v>1</v>
      </c>
      <c r="D11" s="1"/>
      <c r="E11" s="1"/>
      <c r="F11" s="1"/>
      <c r="G11" s="1"/>
      <c r="H11" s="1"/>
      <c r="I11" s="1">
        <f t="shared" si="0"/>
        <v>0</v>
      </c>
      <c r="J11" s="1">
        <f t="shared" si="1"/>
        <v>1</v>
      </c>
      <c r="K11" s="1">
        <f t="shared" si="5"/>
        <v>49</v>
      </c>
      <c r="L11">
        <f t="shared" si="6"/>
        <v>2.0408163265306121E-2</v>
      </c>
      <c r="M11" t="str">
        <f t="shared" si="2"/>
        <v/>
      </c>
      <c r="N11" t="str">
        <f t="shared" si="3"/>
        <v/>
      </c>
      <c r="O11">
        <f t="shared" si="4"/>
        <v>-3.8918202981106269</v>
      </c>
    </row>
    <row r="12" spans="1:16" x14ac:dyDescent="0.25">
      <c r="A12" t="s">
        <v>2</v>
      </c>
      <c r="B12" t="s">
        <v>3</v>
      </c>
      <c r="D12" s="1"/>
      <c r="E12" s="1"/>
      <c r="F12" s="1"/>
      <c r="G12" s="1"/>
      <c r="H12" s="1"/>
      <c r="I12" s="1">
        <f t="shared" si="0"/>
        <v>0</v>
      </c>
      <c r="J12" s="1">
        <f t="shared" si="1"/>
        <v>1</v>
      </c>
      <c r="K12" s="1">
        <f t="shared" si="5"/>
        <v>49</v>
      </c>
      <c r="L12">
        <f t="shared" si="6"/>
        <v>2.0408163265306121E-2</v>
      </c>
      <c r="M12" t="str">
        <f t="shared" si="2"/>
        <v>OVER</v>
      </c>
      <c r="N12" t="str">
        <f t="shared" si="3"/>
        <v/>
      </c>
      <c r="O12">
        <f t="shared" si="4"/>
        <v>-3.8918202981106269</v>
      </c>
    </row>
    <row r="13" spans="1:16" x14ac:dyDescent="0.25">
      <c r="A13" t="s">
        <v>2</v>
      </c>
      <c r="B13" t="s">
        <v>1</v>
      </c>
      <c r="C13" s="1">
        <v>1</v>
      </c>
      <c r="D13" s="1"/>
      <c r="E13" s="1"/>
      <c r="F13" s="1"/>
      <c r="G13" s="1"/>
      <c r="H13" s="1"/>
      <c r="I13" s="1">
        <f t="shared" si="0"/>
        <v>0</v>
      </c>
      <c r="J13" s="1">
        <f t="shared" si="1"/>
        <v>1</v>
      </c>
      <c r="K13" s="1">
        <f t="shared" si="5"/>
        <v>49</v>
      </c>
      <c r="L13">
        <f t="shared" si="6"/>
        <v>2.0408163265306121E-2</v>
      </c>
      <c r="M13" t="str">
        <f t="shared" si="2"/>
        <v/>
      </c>
      <c r="N13" t="str">
        <f t="shared" si="3"/>
        <v/>
      </c>
      <c r="O13">
        <f t="shared" si="4"/>
        <v>-3.8918202981106269</v>
      </c>
    </row>
    <row r="14" spans="1:16" x14ac:dyDescent="0.25">
      <c r="A14" t="s">
        <v>2</v>
      </c>
      <c r="B14" t="s">
        <v>4</v>
      </c>
      <c r="D14" s="1"/>
      <c r="E14" s="1"/>
      <c r="F14" s="1"/>
      <c r="G14" s="1"/>
      <c r="H14" s="1"/>
      <c r="I14" s="1">
        <f t="shared" si="0"/>
        <v>0</v>
      </c>
      <c r="J14" s="1">
        <f t="shared" si="1"/>
        <v>1</v>
      </c>
      <c r="K14" s="1">
        <f t="shared" si="5"/>
        <v>49</v>
      </c>
      <c r="L14">
        <f t="shared" si="6"/>
        <v>2.0408163265306121E-2</v>
      </c>
      <c r="M14" t="str">
        <f t="shared" si="2"/>
        <v>OVER</v>
      </c>
      <c r="N14" t="str">
        <f t="shared" si="3"/>
        <v/>
      </c>
      <c r="O14">
        <f t="shared" si="4"/>
        <v>-3.8918202981106269</v>
      </c>
    </row>
    <row r="15" spans="1:16" x14ac:dyDescent="0.25">
      <c r="A15" t="s">
        <v>2</v>
      </c>
      <c r="B15" t="s">
        <v>6</v>
      </c>
      <c r="D15" s="1"/>
      <c r="E15" s="1"/>
      <c r="F15" s="1"/>
      <c r="G15" s="1"/>
      <c r="H15" s="1"/>
      <c r="I15" s="1">
        <f t="shared" si="0"/>
        <v>0</v>
      </c>
      <c r="J15" s="1">
        <f t="shared" si="1"/>
        <v>1</v>
      </c>
      <c r="K15" s="1">
        <f t="shared" si="5"/>
        <v>49</v>
      </c>
      <c r="L15">
        <f t="shared" si="6"/>
        <v>2.0408163265306121E-2</v>
      </c>
      <c r="M15" t="str">
        <f t="shared" si="2"/>
        <v>OVER</v>
      </c>
      <c r="N15" t="str">
        <f t="shared" si="3"/>
        <v/>
      </c>
      <c r="O15">
        <f t="shared" si="4"/>
        <v>-3.8918202981106269</v>
      </c>
    </row>
    <row r="16" spans="1:16" x14ac:dyDescent="0.25">
      <c r="A16" t="s">
        <v>2</v>
      </c>
      <c r="B16" t="s">
        <v>5</v>
      </c>
      <c r="D16" s="1"/>
      <c r="E16" s="1"/>
      <c r="F16" s="1"/>
      <c r="G16" s="1"/>
      <c r="H16" s="1"/>
      <c r="I16" s="1">
        <f t="shared" si="0"/>
        <v>0</v>
      </c>
      <c r="J16" s="1">
        <f t="shared" si="1"/>
        <v>1</v>
      </c>
      <c r="K16" s="1">
        <f t="shared" si="5"/>
        <v>49</v>
      </c>
      <c r="L16">
        <f t="shared" si="6"/>
        <v>2.0408163265306121E-2</v>
      </c>
      <c r="M16" t="str">
        <f t="shared" si="2"/>
        <v>OVER</v>
      </c>
      <c r="N16" t="str">
        <f t="shared" si="3"/>
        <v/>
      </c>
      <c r="O16">
        <f t="shared" si="4"/>
        <v>-3.8918202981106269</v>
      </c>
    </row>
    <row r="17" spans="1:15" x14ac:dyDescent="0.25">
      <c r="A17" t="s">
        <v>3</v>
      </c>
      <c r="B17" t="s">
        <v>0</v>
      </c>
      <c r="C17" s="1">
        <v>1</v>
      </c>
      <c r="D17" s="1"/>
      <c r="E17" s="1"/>
      <c r="F17" s="1"/>
      <c r="G17" s="1"/>
      <c r="H17" s="1"/>
      <c r="I17" s="1">
        <f t="shared" si="0"/>
        <v>0</v>
      </c>
      <c r="J17" s="1">
        <f t="shared" si="1"/>
        <v>1</v>
      </c>
      <c r="K17" s="1">
        <f t="shared" si="5"/>
        <v>49</v>
      </c>
      <c r="L17">
        <f t="shared" si="6"/>
        <v>2.0408163265306121E-2</v>
      </c>
      <c r="M17" t="str">
        <f t="shared" si="2"/>
        <v/>
      </c>
      <c r="N17" t="str">
        <f t="shared" si="3"/>
        <v/>
      </c>
      <c r="O17">
        <f t="shared" si="4"/>
        <v>-3.8918202981106269</v>
      </c>
    </row>
    <row r="18" spans="1:15" x14ac:dyDescent="0.25">
      <c r="A18" t="s">
        <v>3</v>
      </c>
      <c r="B18" t="s">
        <v>2</v>
      </c>
      <c r="D18" s="1"/>
      <c r="E18" s="1"/>
      <c r="F18" s="1"/>
      <c r="G18" s="1"/>
      <c r="H18" s="1"/>
      <c r="I18" s="1">
        <f t="shared" si="0"/>
        <v>0</v>
      </c>
      <c r="J18" s="1">
        <f t="shared" si="1"/>
        <v>1</v>
      </c>
      <c r="K18" s="1">
        <f t="shared" si="5"/>
        <v>49</v>
      </c>
      <c r="L18">
        <f t="shared" si="6"/>
        <v>2.0408163265306121E-2</v>
      </c>
      <c r="M18" t="str">
        <f t="shared" si="2"/>
        <v>OVER</v>
      </c>
      <c r="N18" t="str">
        <f t="shared" si="3"/>
        <v/>
      </c>
      <c r="O18">
        <f t="shared" si="4"/>
        <v>-3.8918202981106269</v>
      </c>
    </row>
    <row r="19" spans="1:15" x14ac:dyDescent="0.25">
      <c r="A19" t="s">
        <v>3</v>
      </c>
      <c r="B19" t="s">
        <v>3</v>
      </c>
      <c r="C19" s="1">
        <v>1</v>
      </c>
      <c r="D19" s="1"/>
      <c r="E19" s="1"/>
      <c r="F19" s="1"/>
      <c r="G19" s="1"/>
      <c r="H19" s="1"/>
      <c r="I19" s="1">
        <f t="shared" si="0"/>
        <v>0</v>
      </c>
      <c r="J19" s="1">
        <f t="shared" si="1"/>
        <v>1</v>
      </c>
      <c r="K19" s="1">
        <f t="shared" si="5"/>
        <v>49</v>
      </c>
      <c r="L19">
        <f t="shared" si="6"/>
        <v>2.0408163265306121E-2</v>
      </c>
      <c r="M19" t="str">
        <f t="shared" si="2"/>
        <v/>
      </c>
      <c r="N19" t="str">
        <f t="shared" si="3"/>
        <v/>
      </c>
      <c r="O19">
        <f t="shared" si="4"/>
        <v>-3.8918202981106269</v>
      </c>
    </row>
    <row r="20" spans="1:15" x14ac:dyDescent="0.25">
      <c r="A20" t="s">
        <v>3</v>
      </c>
      <c r="B20" t="s">
        <v>1</v>
      </c>
      <c r="D20" s="1"/>
      <c r="E20" s="1"/>
      <c r="F20" s="1"/>
      <c r="G20" s="1"/>
      <c r="H20" s="1"/>
      <c r="I20" s="1">
        <f t="shared" si="0"/>
        <v>0</v>
      </c>
      <c r="J20" s="1">
        <f t="shared" si="1"/>
        <v>1</v>
      </c>
      <c r="K20" s="1">
        <f t="shared" si="5"/>
        <v>49</v>
      </c>
      <c r="L20">
        <f t="shared" si="6"/>
        <v>2.0408163265306121E-2</v>
      </c>
      <c r="M20" t="str">
        <f t="shared" si="2"/>
        <v>OVER</v>
      </c>
      <c r="N20" t="str">
        <f t="shared" si="3"/>
        <v/>
      </c>
      <c r="O20">
        <f t="shared" si="4"/>
        <v>-3.8918202981106269</v>
      </c>
    </row>
    <row r="21" spans="1:15" x14ac:dyDescent="0.25">
      <c r="A21" t="s">
        <v>3</v>
      </c>
      <c r="B21" t="s">
        <v>4</v>
      </c>
      <c r="D21" s="1"/>
      <c r="E21" s="1"/>
      <c r="F21" s="1"/>
      <c r="G21" s="1"/>
      <c r="H21" s="1"/>
      <c r="I21" s="1">
        <f t="shared" si="0"/>
        <v>0</v>
      </c>
      <c r="J21" s="1">
        <f t="shared" si="1"/>
        <v>1</v>
      </c>
      <c r="K21" s="1">
        <f t="shared" si="5"/>
        <v>49</v>
      </c>
      <c r="L21">
        <f t="shared" si="6"/>
        <v>2.0408163265306121E-2</v>
      </c>
      <c r="M21" t="str">
        <f t="shared" si="2"/>
        <v>OVER</v>
      </c>
      <c r="N21" t="str">
        <f t="shared" si="3"/>
        <v/>
      </c>
      <c r="O21">
        <f t="shared" si="4"/>
        <v>-3.8918202981106269</v>
      </c>
    </row>
    <row r="22" spans="1:15" x14ac:dyDescent="0.25">
      <c r="A22" t="s">
        <v>3</v>
      </c>
      <c r="B22" t="s">
        <v>6</v>
      </c>
      <c r="C22" s="1">
        <v>1</v>
      </c>
      <c r="D22" s="1"/>
      <c r="E22" s="1"/>
      <c r="F22" s="1"/>
      <c r="G22" s="1"/>
      <c r="H22" s="1"/>
      <c r="I22" s="1">
        <f t="shared" si="0"/>
        <v>0</v>
      </c>
      <c r="J22" s="1">
        <f t="shared" si="1"/>
        <v>1</v>
      </c>
      <c r="K22" s="1">
        <f t="shared" si="5"/>
        <v>49</v>
      </c>
      <c r="L22">
        <f t="shared" si="6"/>
        <v>2.0408163265306121E-2</v>
      </c>
      <c r="M22" t="str">
        <f t="shared" si="2"/>
        <v/>
      </c>
      <c r="N22" t="str">
        <f t="shared" si="3"/>
        <v/>
      </c>
      <c r="O22">
        <f t="shared" si="4"/>
        <v>-3.8918202981106269</v>
      </c>
    </row>
    <row r="23" spans="1:15" x14ac:dyDescent="0.25">
      <c r="A23" t="s">
        <v>3</v>
      </c>
      <c r="B23" t="s">
        <v>5</v>
      </c>
      <c r="D23" s="1"/>
      <c r="E23" s="1"/>
      <c r="F23" s="1"/>
      <c r="G23" s="1"/>
      <c r="H23" s="1"/>
      <c r="I23" s="1">
        <f t="shared" si="0"/>
        <v>0</v>
      </c>
      <c r="J23" s="1">
        <f t="shared" si="1"/>
        <v>1</v>
      </c>
      <c r="K23" s="1">
        <f t="shared" si="5"/>
        <v>49</v>
      </c>
      <c r="L23">
        <f t="shared" si="6"/>
        <v>2.0408163265306121E-2</v>
      </c>
      <c r="M23" t="str">
        <f t="shared" si="2"/>
        <v>OVER</v>
      </c>
      <c r="N23" t="str">
        <f t="shared" si="3"/>
        <v/>
      </c>
      <c r="O23">
        <f t="shared" si="4"/>
        <v>-3.8918202981106269</v>
      </c>
    </row>
    <row r="24" spans="1:15" x14ac:dyDescent="0.25">
      <c r="A24" t="s">
        <v>1</v>
      </c>
      <c r="B24" t="s">
        <v>0</v>
      </c>
      <c r="C24" s="1">
        <v>1</v>
      </c>
      <c r="D24" s="1"/>
      <c r="E24" s="1"/>
      <c r="F24" s="1"/>
      <c r="G24" s="1"/>
      <c r="H24" s="1"/>
      <c r="I24" s="1">
        <f t="shared" si="0"/>
        <v>0</v>
      </c>
      <c r="J24" s="1">
        <f t="shared" si="1"/>
        <v>1</v>
      </c>
      <c r="K24" s="1">
        <f t="shared" si="5"/>
        <v>49</v>
      </c>
      <c r="L24">
        <f t="shared" si="6"/>
        <v>2.0408163265306121E-2</v>
      </c>
      <c r="M24" t="str">
        <f t="shared" si="2"/>
        <v/>
      </c>
      <c r="N24" t="str">
        <f t="shared" si="3"/>
        <v/>
      </c>
      <c r="O24">
        <f t="shared" si="4"/>
        <v>-3.8918202981106269</v>
      </c>
    </row>
    <row r="25" spans="1:15" x14ac:dyDescent="0.25">
      <c r="A25" t="s">
        <v>1</v>
      </c>
      <c r="B25" t="s">
        <v>2</v>
      </c>
      <c r="C25" s="1">
        <v>1</v>
      </c>
      <c r="D25" s="1"/>
      <c r="E25" s="1"/>
      <c r="F25" s="1"/>
      <c r="G25" s="1"/>
      <c r="H25" s="1"/>
      <c r="I25" s="1">
        <f t="shared" si="0"/>
        <v>0</v>
      </c>
      <c r="J25" s="1">
        <f t="shared" si="1"/>
        <v>1</v>
      </c>
      <c r="K25" s="1">
        <f t="shared" si="5"/>
        <v>49</v>
      </c>
      <c r="L25">
        <f t="shared" si="6"/>
        <v>2.0408163265306121E-2</v>
      </c>
      <c r="M25" t="str">
        <f t="shared" si="2"/>
        <v/>
      </c>
      <c r="N25" t="str">
        <f t="shared" si="3"/>
        <v/>
      </c>
      <c r="O25">
        <f t="shared" si="4"/>
        <v>-3.8918202981106269</v>
      </c>
    </row>
    <row r="26" spans="1:15" x14ac:dyDescent="0.25">
      <c r="A26" t="s">
        <v>1</v>
      </c>
      <c r="B26" t="s">
        <v>3</v>
      </c>
      <c r="D26" s="1"/>
      <c r="E26" s="1"/>
      <c r="F26" s="1"/>
      <c r="G26" s="1"/>
      <c r="H26" s="1"/>
      <c r="I26" s="1">
        <f t="shared" si="0"/>
        <v>0</v>
      </c>
      <c r="J26" s="1">
        <f t="shared" si="1"/>
        <v>1</v>
      </c>
      <c r="K26" s="1">
        <f t="shared" si="5"/>
        <v>49</v>
      </c>
      <c r="L26">
        <f t="shared" si="6"/>
        <v>2.0408163265306121E-2</v>
      </c>
      <c r="M26" t="str">
        <f t="shared" si="2"/>
        <v>OVER</v>
      </c>
      <c r="N26" t="str">
        <f t="shared" si="3"/>
        <v/>
      </c>
      <c r="O26">
        <f t="shared" si="4"/>
        <v>-3.8918202981106269</v>
      </c>
    </row>
    <row r="27" spans="1:15" x14ac:dyDescent="0.25">
      <c r="A27" t="s">
        <v>1</v>
      </c>
      <c r="B27" t="s">
        <v>1</v>
      </c>
      <c r="C27" s="1">
        <v>1</v>
      </c>
      <c r="D27" s="1"/>
      <c r="E27" s="1"/>
      <c r="F27" s="1"/>
      <c r="G27" s="1"/>
      <c r="H27" s="1"/>
      <c r="I27" s="1">
        <f t="shared" si="0"/>
        <v>0</v>
      </c>
      <c r="J27" s="1">
        <f t="shared" si="1"/>
        <v>1</v>
      </c>
      <c r="K27" s="1">
        <f t="shared" si="5"/>
        <v>49</v>
      </c>
      <c r="L27">
        <f t="shared" si="6"/>
        <v>2.0408163265306121E-2</v>
      </c>
      <c r="M27" t="str">
        <f t="shared" si="2"/>
        <v/>
      </c>
      <c r="N27" t="str">
        <f t="shared" si="3"/>
        <v/>
      </c>
      <c r="O27">
        <f t="shared" si="4"/>
        <v>-3.8918202981106269</v>
      </c>
    </row>
    <row r="28" spans="1:15" x14ac:dyDescent="0.25">
      <c r="A28" t="s">
        <v>1</v>
      </c>
      <c r="B28" t="s">
        <v>4</v>
      </c>
      <c r="D28" s="1"/>
      <c r="E28" s="1"/>
      <c r="F28" s="1"/>
      <c r="G28" s="1"/>
      <c r="H28" s="1"/>
      <c r="I28" s="1">
        <f t="shared" si="0"/>
        <v>0</v>
      </c>
      <c r="J28" s="1">
        <f t="shared" si="1"/>
        <v>1</v>
      </c>
      <c r="K28" s="1">
        <f t="shared" si="5"/>
        <v>49</v>
      </c>
      <c r="L28">
        <f t="shared" si="6"/>
        <v>2.0408163265306121E-2</v>
      </c>
      <c r="M28" t="str">
        <f t="shared" si="2"/>
        <v>OVER</v>
      </c>
      <c r="N28" t="str">
        <f t="shared" si="3"/>
        <v/>
      </c>
      <c r="O28">
        <f t="shared" si="4"/>
        <v>-3.8918202981106269</v>
      </c>
    </row>
    <row r="29" spans="1:15" x14ac:dyDescent="0.25">
      <c r="A29" t="s">
        <v>1</v>
      </c>
      <c r="B29" t="s">
        <v>6</v>
      </c>
      <c r="D29" s="1"/>
      <c r="E29" s="1"/>
      <c r="F29" s="1"/>
      <c r="G29" s="1"/>
      <c r="H29" s="1"/>
      <c r="I29" s="1">
        <f t="shared" si="0"/>
        <v>0</v>
      </c>
      <c r="J29" s="1">
        <f t="shared" si="1"/>
        <v>1</v>
      </c>
      <c r="K29" s="1">
        <f t="shared" si="5"/>
        <v>49</v>
      </c>
      <c r="L29">
        <f t="shared" si="6"/>
        <v>2.0408163265306121E-2</v>
      </c>
      <c r="M29" t="str">
        <f t="shared" si="2"/>
        <v>OVER</v>
      </c>
      <c r="N29" t="str">
        <f t="shared" si="3"/>
        <v/>
      </c>
      <c r="O29">
        <f t="shared" si="4"/>
        <v>-3.8918202981106269</v>
      </c>
    </row>
    <row r="30" spans="1:15" x14ac:dyDescent="0.25">
      <c r="A30" t="s">
        <v>1</v>
      </c>
      <c r="B30" t="s">
        <v>5</v>
      </c>
      <c r="D30" s="1"/>
      <c r="E30" s="1"/>
      <c r="F30" s="1"/>
      <c r="G30" s="1"/>
      <c r="H30" s="1"/>
      <c r="I30" s="1">
        <f t="shared" si="0"/>
        <v>0</v>
      </c>
      <c r="J30" s="1">
        <f t="shared" si="1"/>
        <v>1</v>
      </c>
      <c r="K30" s="1">
        <f t="shared" si="5"/>
        <v>49</v>
      </c>
      <c r="L30">
        <f t="shared" si="6"/>
        <v>2.0408163265306121E-2</v>
      </c>
      <c r="M30" t="str">
        <f t="shared" si="2"/>
        <v>OVER</v>
      </c>
      <c r="N30" t="str">
        <f t="shared" si="3"/>
        <v/>
      </c>
      <c r="O30">
        <f t="shared" si="4"/>
        <v>-3.8918202981106269</v>
      </c>
    </row>
    <row r="31" spans="1:15" x14ac:dyDescent="0.25">
      <c r="A31" t="s">
        <v>4</v>
      </c>
      <c r="B31" t="s">
        <v>0</v>
      </c>
      <c r="C31" s="1">
        <v>1</v>
      </c>
      <c r="D31" s="1"/>
      <c r="E31" s="1"/>
      <c r="F31" s="1"/>
      <c r="G31" s="1"/>
      <c r="H31" s="1"/>
      <c r="I31" s="1">
        <f t="shared" si="0"/>
        <v>0</v>
      </c>
      <c r="J31" s="1">
        <f t="shared" si="1"/>
        <v>1</v>
      </c>
      <c r="K31" s="1">
        <f t="shared" si="5"/>
        <v>49</v>
      </c>
      <c r="L31">
        <f t="shared" si="6"/>
        <v>2.0408163265306121E-2</v>
      </c>
      <c r="M31" t="str">
        <f t="shared" si="2"/>
        <v/>
      </c>
      <c r="N31" t="str">
        <f t="shared" si="3"/>
        <v/>
      </c>
      <c r="O31">
        <f t="shared" si="4"/>
        <v>-3.8918202981106269</v>
      </c>
    </row>
    <row r="32" spans="1:15" x14ac:dyDescent="0.25">
      <c r="A32" t="s">
        <v>4</v>
      </c>
      <c r="B32" t="s">
        <v>2</v>
      </c>
      <c r="C32" s="1">
        <v>1</v>
      </c>
      <c r="D32" s="1"/>
      <c r="E32" s="1"/>
      <c r="F32" s="1"/>
      <c r="G32" s="1"/>
      <c r="H32" s="1"/>
      <c r="I32" s="1">
        <f t="shared" si="0"/>
        <v>0</v>
      </c>
      <c r="J32" s="1">
        <f t="shared" si="1"/>
        <v>1</v>
      </c>
      <c r="K32" s="1">
        <f t="shared" si="5"/>
        <v>49</v>
      </c>
      <c r="L32">
        <f t="shared" si="6"/>
        <v>2.0408163265306121E-2</v>
      </c>
      <c r="M32" t="str">
        <f t="shared" si="2"/>
        <v/>
      </c>
      <c r="N32" t="str">
        <f t="shared" si="3"/>
        <v/>
      </c>
      <c r="O32">
        <f t="shared" si="4"/>
        <v>-3.8918202981106269</v>
      </c>
    </row>
    <row r="33" spans="1:15" x14ac:dyDescent="0.25">
      <c r="A33" t="s">
        <v>4</v>
      </c>
      <c r="B33" t="s">
        <v>3</v>
      </c>
      <c r="D33" s="1"/>
      <c r="E33" s="1"/>
      <c r="F33" s="1"/>
      <c r="G33" s="1"/>
      <c r="H33" s="1"/>
      <c r="I33" s="1">
        <f t="shared" si="0"/>
        <v>0</v>
      </c>
      <c r="J33" s="1">
        <f t="shared" si="1"/>
        <v>1</v>
      </c>
      <c r="K33" s="1">
        <f t="shared" si="5"/>
        <v>49</v>
      </c>
      <c r="L33">
        <f t="shared" si="6"/>
        <v>2.0408163265306121E-2</v>
      </c>
      <c r="M33" t="str">
        <f t="shared" si="2"/>
        <v>OVER</v>
      </c>
      <c r="N33" t="str">
        <f t="shared" si="3"/>
        <v/>
      </c>
      <c r="O33">
        <f t="shared" si="4"/>
        <v>-3.8918202981106269</v>
      </c>
    </row>
    <row r="34" spans="1:15" x14ac:dyDescent="0.25">
      <c r="A34" t="s">
        <v>4</v>
      </c>
      <c r="B34" t="s">
        <v>1</v>
      </c>
      <c r="C34" s="1">
        <v>1</v>
      </c>
      <c r="D34" s="1"/>
      <c r="E34" s="1"/>
      <c r="F34" s="1"/>
      <c r="G34" s="1"/>
      <c r="H34" s="1"/>
      <c r="I34" s="1">
        <f t="shared" si="0"/>
        <v>0</v>
      </c>
      <c r="J34" s="1">
        <f t="shared" si="1"/>
        <v>1</v>
      </c>
      <c r="K34" s="1">
        <f t="shared" si="5"/>
        <v>49</v>
      </c>
      <c r="L34">
        <f t="shared" si="6"/>
        <v>2.0408163265306121E-2</v>
      </c>
      <c r="M34" t="str">
        <f t="shared" si="2"/>
        <v/>
      </c>
      <c r="N34" t="str">
        <f t="shared" si="3"/>
        <v/>
      </c>
      <c r="O34">
        <f t="shared" si="4"/>
        <v>-3.8918202981106269</v>
      </c>
    </row>
    <row r="35" spans="1:15" x14ac:dyDescent="0.25">
      <c r="A35" t="s">
        <v>4</v>
      </c>
      <c r="B35" t="s">
        <v>4</v>
      </c>
      <c r="C35" s="1">
        <v>1</v>
      </c>
      <c r="D35" s="1"/>
      <c r="E35" s="1"/>
      <c r="F35" s="1"/>
      <c r="G35" s="1"/>
      <c r="H35" s="1"/>
      <c r="I35" s="1">
        <f t="shared" si="0"/>
        <v>0</v>
      </c>
      <c r="J35" s="1">
        <f t="shared" si="1"/>
        <v>1</v>
      </c>
      <c r="K35" s="1">
        <f t="shared" si="5"/>
        <v>49</v>
      </c>
      <c r="L35">
        <f t="shared" si="6"/>
        <v>2.0408163265306121E-2</v>
      </c>
      <c r="M35" t="str">
        <f t="shared" si="2"/>
        <v/>
      </c>
      <c r="N35" t="str">
        <f t="shared" si="3"/>
        <v/>
      </c>
      <c r="O35">
        <f t="shared" si="4"/>
        <v>-3.8918202981106269</v>
      </c>
    </row>
    <row r="36" spans="1:15" x14ac:dyDescent="0.25">
      <c r="A36" t="s">
        <v>4</v>
      </c>
      <c r="B36" t="s">
        <v>6</v>
      </c>
      <c r="D36" s="1"/>
      <c r="E36" s="1"/>
      <c r="F36" s="1"/>
      <c r="G36" s="1"/>
      <c r="H36" s="1"/>
      <c r="I36" s="1">
        <f t="shared" si="0"/>
        <v>0</v>
      </c>
      <c r="J36" s="1">
        <f t="shared" si="1"/>
        <v>1</v>
      </c>
      <c r="K36" s="1">
        <f t="shared" si="5"/>
        <v>49</v>
      </c>
      <c r="L36">
        <f t="shared" si="6"/>
        <v>2.0408163265306121E-2</v>
      </c>
      <c r="M36" t="str">
        <f t="shared" si="2"/>
        <v>OVER</v>
      </c>
      <c r="N36" t="str">
        <f t="shared" si="3"/>
        <v/>
      </c>
      <c r="O36">
        <f t="shared" si="4"/>
        <v>-3.8918202981106269</v>
      </c>
    </row>
    <row r="37" spans="1:15" x14ac:dyDescent="0.25">
      <c r="A37" t="s">
        <v>4</v>
      </c>
      <c r="B37" t="s">
        <v>5</v>
      </c>
      <c r="D37" s="1"/>
      <c r="E37" s="1"/>
      <c r="F37" s="1"/>
      <c r="G37" s="1"/>
      <c r="H37" s="1"/>
      <c r="I37" s="1">
        <f t="shared" si="0"/>
        <v>0</v>
      </c>
      <c r="J37" s="1">
        <f t="shared" si="1"/>
        <v>1</v>
      </c>
      <c r="K37" s="1">
        <f t="shared" si="5"/>
        <v>49</v>
      </c>
      <c r="L37">
        <f t="shared" si="6"/>
        <v>2.0408163265306121E-2</v>
      </c>
      <c r="M37" t="str">
        <f t="shared" si="2"/>
        <v>OVER</v>
      </c>
      <c r="N37" t="str">
        <f t="shared" si="3"/>
        <v/>
      </c>
      <c r="O37">
        <f t="shared" si="4"/>
        <v>-3.8918202981106269</v>
      </c>
    </row>
    <row r="38" spans="1:15" x14ac:dyDescent="0.25">
      <c r="A38" t="s">
        <v>6</v>
      </c>
      <c r="B38" t="s">
        <v>0</v>
      </c>
      <c r="C38" s="1">
        <v>1</v>
      </c>
      <c r="D38" s="1"/>
      <c r="E38" s="1"/>
      <c r="F38" s="1"/>
      <c r="G38" s="1"/>
      <c r="H38" s="1"/>
      <c r="I38" s="1">
        <f t="shared" si="0"/>
        <v>0</v>
      </c>
      <c r="J38" s="1">
        <f t="shared" si="1"/>
        <v>1</v>
      </c>
      <c r="K38" s="1">
        <f t="shared" si="5"/>
        <v>49</v>
      </c>
      <c r="L38">
        <f t="shared" si="6"/>
        <v>2.0408163265306121E-2</v>
      </c>
      <c r="M38" t="str">
        <f t="shared" si="2"/>
        <v/>
      </c>
      <c r="N38" t="str">
        <f t="shared" si="3"/>
        <v/>
      </c>
      <c r="O38">
        <f t="shared" si="4"/>
        <v>-3.8918202981106269</v>
      </c>
    </row>
    <row r="39" spans="1:15" x14ac:dyDescent="0.25">
      <c r="A39" t="s">
        <v>6</v>
      </c>
      <c r="B39" t="s">
        <v>2</v>
      </c>
      <c r="D39" s="1"/>
      <c r="E39" s="1"/>
      <c r="F39" s="1"/>
      <c r="G39" s="1"/>
      <c r="H39" s="1"/>
      <c r="I39" s="1">
        <f t="shared" si="0"/>
        <v>0</v>
      </c>
      <c r="J39" s="1">
        <f t="shared" si="1"/>
        <v>1</v>
      </c>
      <c r="K39" s="1">
        <f t="shared" si="5"/>
        <v>49</v>
      </c>
      <c r="L39">
        <f t="shared" si="6"/>
        <v>2.0408163265306121E-2</v>
      </c>
      <c r="M39" t="str">
        <f t="shared" si="2"/>
        <v>OVER</v>
      </c>
      <c r="N39" t="str">
        <f t="shared" si="3"/>
        <v/>
      </c>
      <c r="O39">
        <f t="shared" si="4"/>
        <v>-3.8918202981106269</v>
      </c>
    </row>
    <row r="40" spans="1:15" x14ac:dyDescent="0.25">
      <c r="A40" t="s">
        <v>6</v>
      </c>
      <c r="B40" t="s">
        <v>3</v>
      </c>
      <c r="C40" s="1">
        <v>1</v>
      </c>
      <c r="D40" s="1"/>
      <c r="E40" s="1"/>
      <c r="F40" s="1"/>
      <c r="G40" s="1"/>
      <c r="H40" s="1"/>
      <c r="I40" s="1">
        <f t="shared" si="0"/>
        <v>0</v>
      </c>
      <c r="J40" s="1">
        <f t="shared" si="1"/>
        <v>1</v>
      </c>
      <c r="K40" s="1">
        <f t="shared" si="5"/>
        <v>49</v>
      </c>
      <c r="L40">
        <f t="shared" si="6"/>
        <v>2.0408163265306121E-2</v>
      </c>
      <c r="M40" t="str">
        <f t="shared" si="2"/>
        <v/>
      </c>
      <c r="N40" t="str">
        <f t="shared" si="3"/>
        <v/>
      </c>
      <c r="O40">
        <f t="shared" si="4"/>
        <v>-3.8918202981106269</v>
      </c>
    </row>
    <row r="41" spans="1:15" x14ac:dyDescent="0.25">
      <c r="A41" t="s">
        <v>6</v>
      </c>
      <c r="B41" t="s">
        <v>1</v>
      </c>
      <c r="D41" s="1"/>
      <c r="E41" s="1"/>
      <c r="F41" s="1"/>
      <c r="G41" s="1"/>
      <c r="H41" s="1"/>
      <c r="I41" s="1">
        <f t="shared" si="0"/>
        <v>0</v>
      </c>
      <c r="J41" s="1">
        <f t="shared" si="1"/>
        <v>1</v>
      </c>
      <c r="K41" s="1">
        <f t="shared" si="5"/>
        <v>49</v>
      </c>
      <c r="L41">
        <f t="shared" si="6"/>
        <v>2.0408163265306121E-2</v>
      </c>
      <c r="M41" t="str">
        <f t="shared" si="2"/>
        <v>OVER</v>
      </c>
      <c r="N41" t="str">
        <f t="shared" si="3"/>
        <v/>
      </c>
      <c r="O41">
        <f t="shared" si="4"/>
        <v>-3.8918202981106269</v>
      </c>
    </row>
    <row r="42" spans="1:15" x14ac:dyDescent="0.25">
      <c r="A42" t="s">
        <v>6</v>
      </c>
      <c r="B42" t="s">
        <v>4</v>
      </c>
      <c r="D42" s="1"/>
      <c r="E42" s="1"/>
      <c r="F42" s="1"/>
      <c r="G42" s="1"/>
      <c r="H42" s="1"/>
      <c r="I42" s="1">
        <f t="shared" si="0"/>
        <v>0</v>
      </c>
      <c r="J42" s="1">
        <f t="shared" si="1"/>
        <v>1</v>
      </c>
      <c r="K42" s="1">
        <f t="shared" si="5"/>
        <v>49</v>
      </c>
      <c r="L42">
        <f t="shared" si="6"/>
        <v>2.0408163265306121E-2</v>
      </c>
      <c r="M42" t="str">
        <f t="shared" si="2"/>
        <v>OVER</v>
      </c>
      <c r="N42" t="str">
        <f t="shared" si="3"/>
        <v/>
      </c>
      <c r="O42">
        <f t="shared" si="4"/>
        <v>-3.8918202981106269</v>
      </c>
    </row>
    <row r="43" spans="1:15" x14ac:dyDescent="0.25">
      <c r="A43" t="s">
        <v>6</v>
      </c>
      <c r="B43" t="s">
        <v>6</v>
      </c>
      <c r="C43" s="1">
        <v>1</v>
      </c>
      <c r="D43" s="1"/>
      <c r="E43" s="1"/>
      <c r="F43" s="1"/>
      <c r="G43" s="1"/>
      <c r="H43" s="1"/>
      <c r="I43" s="1">
        <f t="shared" si="0"/>
        <v>0</v>
      </c>
      <c r="J43" s="1">
        <f t="shared" si="1"/>
        <v>1</v>
      </c>
      <c r="K43" s="1">
        <f t="shared" si="5"/>
        <v>49</v>
      </c>
      <c r="L43">
        <f t="shared" si="6"/>
        <v>2.0408163265306121E-2</v>
      </c>
      <c r="M43" t="str">
        <f t="shared" si="2"/>
        <v/>
      </c>
      <c r="N43" t="str">
        <f t="shared" si="3"/>
        <v/>
      </c>
      <c r="O43">
        <f t="shared" si="4"/>
        <v>-3.8918202981106269</v>
      </c>
    </row>
    <row r="44" spans="1:15" x14ac:dyDescent="0.25">
      <c r="A44" t="s">
        <v>6</v>
      </c>
      <c r="B44" t="s">
        <v>5</v>
      </c>
      <c r="D44" s="1"/>
      <c r="E44" s="1"/>
      <c r="F44" s="1"/>
      <c r="G44" s="1"/>
      <c r="H44" s="1"/>
      <c r="I44" s="1">
        <f t="shared" si="0"/>
        <v>0</v>
      </c>
      <c r="J44" s="1">
        <f t="shared" si="1"/>
        <v>1</v>
      </c>
      <c r="K44" s="1">
        <f t="shared" si="5"/>
        <v>49</v>
      </c>
      <c r="L44">
        <f t="shared" si="6"/>
        <v>2.0408163265306121E-2</v>
      </c>
      <c r="M44" t="str">
        <f t="shared" si="2"/>
        <v>OVER</v>
      </c>
      <c r="N44" t="str">
        <f t="shared" si="3"/>
        <v/>
      </c>
      <c r="O44">
        <f t="shared" si="4"/>
        <v>-3.8918202981106269</v>
      </c>
    </row>
    <row r="45" spans="1:15" x14ac:dyDescent="0.25">
      <c r="A45" t="s">
        <v>5</v>
      </c>
      <c r="B45" t="s">
        <v>0</v>
      </c>
      <c r="C45" s="1">
        <v>1</v>
      </c>
      <c r="D45" s="1"/>
      <c r="E45" s="1"/>
      <c r="F45" s="1"/>
      <c r="G45" s="1"/>
      <c r="H45" s="1"/>
      <c r="I45" s="1">
        <f t="shared" si="0"/>
        <v>0</v>
      </c>
      <c r="J45" s="1">
        <f t="shared" si="1"/>
        <v>1</v>
      </c>
      <c r="K45" s="1">
        <f t="shared" si="5"/>
        <v>49</v>
      </c>
      <c r="L45">
        <f t="shared" si="6"/>
        <v>2.0408163265306121E-2</v>
      </c>
      <c r="M45" t="str">
        <f t="shared" si="2"/>
        <v/>
      </c>
      <c r="N45" t="str">
        <f t="shared" si="3"/>
        <v/>
      </c>
      <c r="O45">
        <f t="shared" si="4"/>
        <v>-3.8918202981106269</v>
      </c>
    </row>
    <row r="46" spans="1:15" x14ac:dyDescent="0.25">
      <c r="A46" t="s">
        <v>5</v>
      </c>
      <c r="B46" t="s">
        <v>2</v>
      </c>
      <c r="D46" s="1"/>
      <c r="E46" s="1"/>
      <c r="F46" s="1"/>
      <c r="G46" s="1"/>
      <c r="H46" s="1"/>
      <c r="I46" s="1">
        <f t="shared" si="0"/>
        <v>0</v>
      </c>
      <c r="J46" s="1">
        <f t="shared" si="1"/>
        <v>1</v>
      </c>
      <c r="K46" s="1">
        <f t="shared" si="5"/>
        <v>49</v>
      </c>
      <c r="L46">
        <f t="shared" si="6"/>
        <v>2.0408163265306121E-2</v>
      </c>
      <c r="M46" t="str">
        <f t="shared" si="2"/>
        <v>OVER</v>
      </c>
      <c r="N46" t="str">
        <f t="shared" si="3"/>
        <v/>
      </c>
      <c r="O46">
        <f t="shared" si="4"/>
        <v>-3.8918202981106269</v>
      </c>
    </row>
    <row r="47" spans="1:15" x14ac:dyDescent="0.25">
      <c r="A47" t="s">
        <v>5</v>
      </c>
      <c r="B47" t="s">
        <v>3</v>
      </c>
      <c r="C47" s="1">
        <v>1</v>
      </c>
      <c r="D47" s="1"/>
      <c r="E47" s="1"/>
      <c r="F47" s="1"/>
      <c r="G47" s="1"/>
      <c r="H47" s="1"/>
      <c r="I47" s="1">
        <f t="shared" si="0"/>
        <v>0</v>
      </c>
      <c r="J47" s="1">
        <f t="shared" si="1"/>
        <v>1</v>
      </c>
      <c r="K47" s="1">
        <f t="shared" si="5"/>
        <v>49</v>
      </c>
      <c r="L47">
        <f t="shared" si="6"/>
        <v>2.0408163265306121E-2</v>
      </c>
      <c r="M47" t="str">
        <f t="shared" si="2"/>
        <v/>
      </c>
      <c r="N47" t="str">
        <f t="shared" si="3"/>
        <v/>
      </c>
      <c r="O47">
        <f t="shared" si="4"/>
        <v>-3.8918202981106269</v>
      </c>
    </row>
    <row r="48" spans="1:15" x14ac:dyDescent="0.25">
      <c r="A48" t="s">
        <v>5</v>
      </c>
      <c r="B48" t="s">
        <v>1</v>
      </c>
      <c r="D48" s="1"/>
      <c r="E48" s="1"/>
      <c r="F48" s="1"/>
      <c r="G48" s="1"/>
      <c r="H48" s="1"/>
      <c r="I48" s="1">
        <f t="shared" si="0"/>
        <v>0</v>
      </c>
      <c r="J48" s="1">
        <f t="shared" si="1"/>
        <v>1</v>
      </c>
      <c r="K48" s="1">
        <f t="shared" si="5"/>
        <v>49</v>
      </c>
      <c r="L48">
        <f t="shared" si="6"/>
        <v>2.0408163265306121E-2</v>
      </c>
      <c r="M48" t="str">
        <f t="shared" si="2"/>
        <v>OVER</v>
      </c>
      <c r="N48" t="str">
        <f t="shared" si="3"/>
        <v/>
      </c>
      <c r="O48">
        <f t="shared" si="4"/>
        <v>-3.8918202981106269</v>
      </c>
    </row>
    <row r="49" spans="1:15" x14ac:dyDescent="0.25">
      <c r="A49" t="s">
        <v>5</v>
      </c>
      <c r="B49" t="s">
        <v>4</v>
      </c>
      <c r="D49" s="1"/>
      <c r="E49" s="1"/>
      <c r="F49" s="1"/>
      <c r="G49" s="1"/>
      <c r="H49" s="1"/>
      <c r="I49" s="1">
        <f t="shared" si="0"/>
        <v>0</v>
      </c>
      <c r="J49" s="1">
        <f t="shared" si="1"/>
        <v>1</v>
      </c>
      <c r="K49" s="1">
        <f t="shared" si="5"/>
        <v>49</v>
      </c>
      <c r="L49">
        <f t="shared" si="6"/>
        <v>2.0408163265306121E-2</v>
      </c>
      <c r="M49" t="str">
        <f t="shared" si="2"/>
        <v>OVER</v>
      </c>
      <c r="N49" t="str">
        <f t="shared" si="3"/>
        <v/>
      </c>
      <c r="O49">
        <f t="shared" si="4"/>
        <v>-3.8918202981106269</v>
      </c>
    </row>
    <row r="50" spans="1:15" x14ac:dyDescent="0.25">
      <c r="A50" t="s">
        <v>5</v>
      </c>
      <c r="B50" t="s">
        <v>6</v>
      </c>
      <c r="D50" s="1"/>
      <c r="E50" s="1"/>
      <c r="F50" s="1"/>
      <c r="G50" s="1"/>
      <c r="H50" s="1"/>
      <c r="I50" s="1">
        <f t="shared" si="0"/>
        <v>0</v>
      </c>
      <c r="J50" s="1">
        <f t="shared" si="1"/>
        <v>1</v>
      </c>
      <c r="K50" s="1">
        <f t="shared" si="5"/>
        <v>49</v>
      </c>
      <c r="L50">
        <f t="shared" si="6"/>
        <v>2.0408163265306121E-2</v>
      </c>
      <c r="M50" t="str">
        <f t="shared" si="2"/>
        <v>OVER</v>
      </c>
      <c r="N50" t="str">
        <f t="shared" si="3"/>
        <v/>
      </c>
      <c r="O50">
        <f t="shared" si="4"/>
        <v>-3.8918202981106269</v>
      </c>
    </row>
    <row r="51" spans="1:15" x14ac:dyDescent="0.25">
      <c r="A51" t="s">
        <v>5</v>
      </c>
      <c r="B51" t="s">
        <v>5</v>
      </c>
      <c r="C51" s="1">
        <v>1</v>
      </c>
      <c r="D51" s="1"/>
      <c r="E51" s="1"/>
      <c r="F51" s="1"/>
      <c r="G51" s="1"/>
      <c r="H51" s="1"/>
      <c r="I51" s="1">
        <f t="shared" si="0"/>
        <v>0</v>
      </c>
      <c r="J51" s="1">
        <f t="shared" si="1"/>
        <v>1</v>
      </c>
      <c r="K51" s="1">
        <f t="shared" si="5"/>
        <v>49</v>
      </c>
      <c r="L51">
        <f t="shared" si="6"/>
        <v>2.0408163265306121E-2</v>
      </c>
      <c r="M51" t="str">
        <f t="shared" si="2"/>
        <v/>
      </c>
      <c r="N51" t="str">
        <f t="shared" si="3"/>
        <v/>
      </c>
      <c r="O51">
        <f t="shared" si="4"/>
        <v>-3.8918202981106269</v>
      </c>
    </row>
  </sheetData>
  <conditionalFormatting sqref="L3:L51">
    <cfRule type="cellIs" dxfId="1" priority="1" operator="greaterThan">
      <formula>0.001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Bruce</vt:lpstr>
      <vt:lpstr>Class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xx</cp:lastModifiedBy>
  <dcterms:created xsi:type="dcterms:W3CDTF">2019-05-23T16:58:34Z</dcterms:created>
  <dcterms:modified xsi:type="dcterms:W3CDTF">2019-05-23T19:03:59Z</dcterms:modified>
</cp:coreProperties>
</file>